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y11 PED may2026\"/>
    </mc:Choice>
  </mc:AlternateContent>
  <bookViews>
    <workbookView xWindow="-120" yWindow="-120" windowWidth="19440" windowHeight="14880" tabRatio="772"/>
  </bookViews>
  <sheets>
    <sheet name="N11 " sheetId="11" r:id="rId1"/>
  </sheets>
  <definedNames>
    <definedName name="_xlnm.Print_Area" localSheetId="0">'N11 '!$A$1:$J$21</definedName>
    <definedName name="_xlnm.Print_Titles" localSheetId="0">'N11 '!$14:$14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1" l="1"/>
  <c r="D17" i="11"/>
  <c r="E17" i="11" s="1"/>
  <c r="D16" i="11"/>
  <c r="E16" i="11" s="1"/>
  <c r="D18" i="11"/>
  <c r="E18" i="11" s="1"/>
  <c r="E19" i="11"/>
  <c r="E15" i="11"/>
</calcChain>
</file>

<file path=xl/sharedStrings.xml><?xml version="1.0" encoding="utf-8"?>
<sst xmlns="http://schemas.openxmlformats.org/spreadsheetml/2006/main" count="62" uniqueCount="57">
  <si>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</si>
  <si>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</si>
  <si>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</si>
  <si>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</si>
  <si>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</si>
  <si>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</si>
  <si>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</si>
  <si>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>Renglón</t>
  </si>
  <si>
    <t>Descripción renglón</t>
  </si>
  <si>
    <t>Suma total</t>
  </si>
  <si>
    <t>Descripción de la contratación de bienes y servicios</t>
  </si>
  <si>
    <t>Arrendamiento de edificios y locales</t>
  </si>
  <si>
    <t>Arrendamientos (Art. 43 literal  e )</t>
  </si>
  <si>
    <t>Compra de Baja Cuantía (Art.43 literal a)</t>
  </si>
  <si>
    <t>Mantenimiento de medios de transportes</t>
  </si>
  <si>
    <t xml:space="preserve">otros servicios 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</si>
  <si>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</si>
  <si>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</si>
  <si>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</si>
  <si>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</si>
  <si>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</si>
  <si>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</si>
  <si>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</si>
  <si>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</si>
  <si>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</si>
  <si>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</si>
  <si>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 xml:space="preserve">Ministerio de Economía </t>
  </si>
  <si>
    <t xml:space="preserve">UNIDAD EJECUTORA:  </t>
  </si>
  <si>
    <t>10a. Calle  5-69  zona  1 Ciudad de Guatemala,  Guatemala. Edificio Plaza Vivar 4to. Nivel.</t>
  </si>
  <si>
    <t xml:space="preserve"> Licenciado Mártin José Marroquín Cáceres                      </t>
  </si>
  <si>
    <t>HORARIO DE ATENCIÓN:</t>
  </si>
  <si>
    <t>UNIDAD ADMINISTRATIVA QUE REPORTA:</t>
  </si>
  <si>
    <t>José Fernando Portillo Chinchilla</t>
  </si>
  <si>
    <t xml:space="preserve">FECHA DE ACTUALIZACIÓN:  </t>
  </si>
  <si>
    <t xml:space="preserve">CORRESPONDE AL MES QUE REPORTA : </t>
  </si>
  <si>
    <t>MAYO  de  2026</t>
  </si>
  <si>
    <r>
      <t xml:space="preserve">ENTIDAD:  </t>
    </r>
    <r>
      <rPr>
        <sz val="11"/>
        <rFont val="Arial"/>
        <family val="2"/>
      </rPr>
      <t xml:space="preserve">                 </t>
    </r>
  </si>
  <si>
    <r>
      <t xml:space="preserve">DIRECCIÓN: </t>
    </r>
    <r>
      <rPr>
        <sz val="11"/>
        <rFont val="Arial"/>
        <family val="2"/>
      </rPr>
      <t xml:space="preserve"> </t>
    </r>
  </si>
  <si>
    <r>
      <t>DIRECTOR:</t>
    </r>
    <r>
      <rPr>
        <sz val="11"/>
        <rFont val="Arial"/>
        <family val="2"/>
      </rPr>
      <t xml:space="preserve">          </t>
    </r>
  </si>
  <si>
    <r>
      <t>TELÉFONO:</t>
    </r>
    <r>
      <rPr>
        <sz val="11"/>
        <rFont val="Arial"/>
        <family val="2"/>
      </rPr>
      <t xml:space="preserve">                                                                       </t>
    </r>
  </si>
  <si>
    <r>
      <t xml:space="preserve">ENCARGADO DE ACTUALIZACIÓN: </t>
    </r>
    <r>
      <rPr>
        <sz val="11"/>
        <rFont val="Arial"/>
        <family val="2"/>
      </rPr>
      <t xml:space="preserve"> </t>
    </r>
  </si>
  <si>
    <t xml:space="preserve">ARTÍCULO 10.  Información pública de oficio    -  NUMERAL 11 - CONTRATACIÓN DE BIENES Y SERVICIOS  UTILIZADOS POR LOS SUJETOS OBLIGADOS </t>
  </si>
  <si>
    <t>Repuestos y accesorios en General</t>
  </si>
  <si>
    <t>Pago por el servicio de Sistema de Posicionamiento Global -GPS- para los automóviles marca Toyota, línea RAV4, año 2023 con numero de placa P0163JXX número de inventario 00514F0D y placa P0164JXX número de inventario 00514F05 que actualmente se encuentran a cargo del Convenio de Financiación No. LA/2018/040889 Programa Apoyo al Empleo Digno en Guatemala de los meses de ENERO A ABRIL.</t>
  </si>
  <si>
    <t>NIKAMI 
Importaciones, S.A.</t>
  </si>
  <si>
    <t>Pago por compra de cargadores para tableta (Tablet), de 45W, con cable  USB-C A USB-C de 6 pies a cargo del  Programa de Apoyo al Empleo Digno  en Guatemala, serán utilizados en las  tabletas (Tablet), con número de serie R52XA07HPPM y R52XA07J3HW e  inventarios Numero 0069299F y  006929A0, respectivamente.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</si>
  <si>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ABRIL de 2026. </t>
  </si>
  <si>
    <t>Unidad de Gestión del Convenio de Financiación - Programa de Apoyo al Empleo Digno en Guatemala</t>
  </si>
  <si>
    <t xml:space="preserve">Pago por compra de dos acumuladores de energía para los vehículos a cargo del Programa de Apoyo al Empleo Digno en Guatemala, Camionetas con placas P0164JXX (número de inventario 00514F05) y P0163JXX (número de inventario 00514F0D). </t>
  </si>
  <si>
    <t>3 DE JUNIO DE 2026</t>
  </si>
  <si>
    <t>Nota:  Para el mes que se reporta de este numeral, los valores y cantidades fueron extraidos de los reportes del Sistema de Contabilidad  Integrado Gubernamental (SICOIN).</t>
  </si>
  <si>
    <t xml:space="preserve">105 Dirección de Servicios Financieros  y Técnicos Empresariales  </t>
  </si>
  <si>
    <t>8;00  a  16:00 hrs.</t>
  </si>
  <si>
    <t>GPS,Tecnología S.A.</t>
  </si>
  <si>
    <t xml:space="preserve">Cofiño Stahl y Compañía, S.A. </t>
  </si>
  <si>
    <t>Cristina, S.A.</t>
  </si>
  <si>
    <t xml:space="preserve">Pago por los servicios menor para  los vehículos a cargo del Programa de Apoyo al Empleo Digno en Guatemala, Camionetas con placas P0164JXX (número de inventario 00514F05) y P0163JXX (número de inventario 00514F0D).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</si>
</sst>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7" fillId="0" borderId="2" xfId="0" applyFont="1" applyBorder="1"/>
    <xf numFmtId="0" fontId="4" fillId="0" borderId="3" xfId="0" applyFont="1" applyBorder="1"/>
    <xf numFmtId="0" fontId="7" fillId="0" borderId="3" xfId="0" applyFont="1" applyBorder="1"/>
    <xf numFmtId="0" fontId="4" fillId="0" borderId="3" xfId="0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 applyAlignment="1">
      <alignment vertical="justify" wrapText="1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10" fillId="0" borderId="3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1"/>
  <sheetViews>
    <sheetView showGridLines="0" tabSelected="1" topLeftCell="A14" zoomScaleNormal="100" workbookViewId="0">
      <selection activeCell="J22" sqref="J22"/>
    </sheetView>
  </sheetViews>
  <sheetFormatPr baseColWidth="10" defaultColWidth="11.42578125" defaultRowHeight="14.25" x14ac:dyDescent="0.2"/>
  <cols>
    <col min="1" max="1" width="3.7109375" style="4" customWidth="1"/>
    <col min="2" max="2" width="14.42578125" style="4" customWidth="1"/>
    <col min="3" max="3" width="5.140625" style="4" customWidth="1"/>
    <col min="4" max="4" width="11.42578125" style="4"/>
    <col min="5" max="5" width="11.85546875" style="4" customWidth="1"/>
    <col min="6" max="6" width="9.42578125" style="19" customWidth="1"/>
    <col min="7" max="7" width="15.85546875" style="4" customWidth="1"/>
    <col min="8" max="8" width="17.42578125" style="4" customWidth="1"/>
    <col min="9" max="9" width="10.140625" style="4" customWidth="1"/>
    <col min="10" max="10" width="44" style="4" customWidth="1"/>
    <col min="11" max="11" width="34.7109375" style="4" customWidth="1"/>
    <col min="12" max="16384" width="11.42578125" style="4"/>
  </cols>
  <sheetData>
    <row r="1" spans="1:12" ht="15.75" x14ac:dyDescent="0.25">
      <c r="B1" s="1" t="s">
        <v>0</v>
      </c>
      <c r="D1" s="2"/>
      <c r="E1" s="2"/>
      <c r="F1" s="2"/>
      <c r="G1" s="2"/>
      <c r="H1" s="2"/>
      <c r="I1" s="2"/>
      <c r="J1" s="2"/>
      <c r="K1" s="3"/>
      <c r="L1" s="3"/>
    </row>
    <row r="2" spans="1:12" ht="15.75" x14ac:dyDescent="0.25">
      <c r="A2" s="24" t="s">
        <v>16</v>
      </c>
      <c r="B2" s="25" t="s">
        <v>36</v>
      </c>
      <c r="C2" s="26"/>
      <c r="D2" s="27"/>
      <c r="E2" s="27"/>
      <c r="F2" s="28"/>
      <c r="G2" s="31" t="s">
        <v>26</v>
      </c>
      <c r="H2" s="27"/>
      <c r="I2" s="27"/>
      <c r="J2" s="29"/>
      <c r="K2" s="5"/>
      <c r="L2" s="5"/>
    </row>
    <row r="3" spans="1:12" ht="15.75" x14ac:dyDescent="0.25">
      <c r="A3" s="24" t="s">
        <v>17</v>
      </c>
      <c r="B3" s="25" t="s">
        <v>27</v>
      </c>
      <c r="C3" s="26"/>
      <c r="D3" s="27"/>
      <c r="E3" s="27"/>
      <c r="F3" s="28"/>
      <c r="G3" s="31" t="s">
        <v>51</v>
      </c>
      <c r="H3" s="27"/>
      <c r="I3" s="27"/>
      <c r="J3" s="29"/>
      <c r="K3" s="5"/>
      <c r="L3" s="5"/>
    </row>
    <row r="4" spans="1:12" ht="15.75" x14ac:dyDescent="0.25">
      <c r="A4" s="24" t="s">
        <v>18</v>
      </c>
      <c r="B4" s="25" t="s">
        <v>37</v>
      </c>
      <c r="C4" s="26"/>
      <c r="D4" s="27"/>
      <c r="E4" s="27"/>
      <c r="F4" s="28"/>
      <c r="G4" s="31" t="s">
        <v>28</v>
      </c>
      <c r="H4" s="27"/>
      <c r="I4" s="27"/>
      <c r="J4" s="29"/>
      <c r="K4" s="6"/>
      <c r="L4" s="6"/>
    </row>
    <row r="5" spans="1:12" ht="15.75" x14ac:dyDescent="0.25">
      <c r="A5" s="24" t="s">
        <v>19</v>
      </c>
      <c r="B5" s="25" t="s">
        <v>38</v>
      </c>
      <c r="C5" s="26"/>
      <c r="D5" s="27"/>
      <c r="E5" s="27"/>
      <c r="F5" s="28"/>
      <c r="G5" s="31" t="s">
        <v>29</v>
      </c>
      <c r="H5" s="27"/>
      <c r="I5" s="27"/>
      <c r="J5" s="29"/>
      <c r="K5" s="7"/>
      <c r="L5" s="7"/>
    </row>
    <row r="6" spans="1:12" ht="15.75" customHeight="1" x14ac:dyDescent="0.25">
      <c r="A6" s="24" t="s">
        <v>20</v>
      </c>
      <c r="B6" s="25" t="s">
        <v>30</v>
      </c>
      <c r="C6" s="26"/>
      <c r="D6" s="27"/>
      <c r="E6" s="27"/>
      <c r="F6" s="28"/>
      <c r="G6" s="31" t="s">
        <v>52</v>
      </c>
      <c r="H6" s="27"/>
      <c r="I6" s="27"/>
      <c r="J6" s="29"/>
      <c r="K6" s="7"/>
      <c r="L6" s="7"/>
    </row>
    <row r="7" spans="1:12" ht="15.75" x14ac:dyDescent="0.25">
      <c r="A7" s="24" t="s">
        <v>21</v>
      </c>
      <c r="B7" s="25" t="s">
        <v>39</v>
      </c>
      <c r="C7" s="26"/>
      <c r="D7" s="27"/>
      <c r="E7" s="27"/>
      <c r="F7" s="28"/>
      <c r="G7" s="32">
        <v>22098600</v>
      </c>
      <c r="H7" s="27"/>
      <c r="I7" s="27"/>
      <c r="J7" s="29"/>
      <c r="K7" s="5"/>
      <c r="L7" s="5"/>
    </row>
    <row r="8" spans="1:12" ht="15.75" customHeight="1" x14ac:dyDescent="0.25">
      <c r="A8" s="24" t="s">
        <v>22</v>
      </c>
      <c r="B8" s="25" t="s">
        <v>31</v>
      </c>
      <c r="C8" s="26"/>
      <c r="D8" s="27"/>
      <c r="E8" s="27"/>
      <c r="F8" s="28"/>
      <c r="G8" s="31" t="s">
        <v>47</v>
      </c>
      <c r="H8" s="27"/>
      <c r="I8" s="27"/>
      <c r="J8" s="29"/>
      <c r="K8" s="5"/>
      <c r="L8" s="5"/>
    </row>
    <row r="9" spans="1:12" ht="15.75" x14ac:dyDescent="0.25">
      <c r="A9" s="24" t="s">
        <v>23</v>
      </c>
      <c r="B9" s="25" t="s">
        <v>40</v>
      </c>
      <c r="C9" s="26"/>
      <c r="D9" s="27"/>
      <c r="E9" s="27"/>
      <c r="F9" s="28"/>
      <c r="G9" s="31" t="s">
        <v>32</v>
      </c>
      <c r="H9" s="27"/>
      <c r="I9" s="27"/>
      <c r="J9" s="29"/>
      <c r="K9" s="5"/>
      <c r="L9" s="5"/>
    </row>
    <row r="10" spans="1:12" ht="15.75" x14ac:dyDescent="0.25">
      <c r="A10" s="24" t="s">
        <v>24</v>
      </c>
      <c r="B10" s="25" t="s">
        <v>33</v>
      </c>
      <c r="C10" s="26"/>
      <c r="D10" s="27"/>
      <c r="E10" s="27"/>
      <c r="F10" s="28"/>
      <c r="G10" s="31" t="s">
        <v>49</v>
      </c>
      <c r="H10" s="27"/>
      <c r="I10" s="27"/>
      <c r="J10" s="29"/>
      <c r="K10" s="5"/>
      <c r="L10" s="5"/>
    </row>
    <row r="11" spans="1:12" ht="15.75" x14ac:dyDescent="0.25">
      <c r="A11" s="24" t="s">
        <v>25</v>
      </c>
      <c r="B11" s="25" t="s">
        <v>34</v>
      </c>
      <c r="C11" s="26"/>
      <c r="D11" s="27"/>
      <c r="E11" s="27"/>
      <c r="F11" s="28"/>
      <c r="G11" s="33" t="s">
        <v>35</v>
      </c>
      <c r="H11" s="27"/>
      <c r="I11" s="27"/>
      <c r="J11" s="29"/>
      <c r="K11" s="5"/>
      <c r="L11" s="5"/>
    </row>
    <row r="12" spans="1:12" ht="15" customHeight="1" x14ac:dyDescent="0.2">
      <c r="B12" s="8"/>
      <c r="C12" s="8"/>
      <c r="D12" s="8"/>
      <c r="E12" s="8"/>
      <c r="F12" s="8"/>
      <c r="G12" s="8"/>
      <c r="H12" s="8"/>
      <c r="I12" s="8"/>
      <c r="J12" s="8"/>
    </row>
    <row r="13" spans="1:12" ht="48" customHeight="1" x14ac:dyDescent="0.2">
      <c r="A13" s="22" t="s">
        <v>41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2" ht="28.5" customHeight="1" x14ac:dyDescent="0.2">
      <c r="A14" s="20" t="s">
        <v>4</v>
      </c>
      <c r="B14" s="20"/>
      <c r="C14" s="10" t="s">
        <v>1</v>
      </c>
      <c r="D14" s="9" t="s">
        <v>5</v>
      </c>
      <c r="E14" s="9" t="s">
        <v>6</v>
      </c>
      <c r="F14" s="10" t="s">
        <v>7</v>
      </c>
      <c r="G14" s="9" t="s">
        <v>8</v>
      </c>
      <c r="H14" s="9" t="s">
        <v>2</v>
      </c>
      <c r="I14" s="9" t="s">
        <v>3</v>
      </c>
      <c r="J14" s="9" t="s">
        <v>10</v>
      </c>
    </row>
    <row r="15" spans="1:12" ht="108.75" customHeight="1" x14ac:dyDescent="0.2">
      <c r="A15" s="23" t="s">
        <v>13</v>
      </c>
      <c r="B15" s="23"/>
      <c r="C15" s="12">
        <v>4</v>
      </c>
      <c r="D15" s="13">
        <v>260</v>
      </c>
      <c r="E15" s="13">
        <f t="shared" ref="E15:E19" si="0">+C15*D15</f>
        <v>1040</v>
      </c>
      <c r="F15" s="12">
        <v>199</v>
      </c>
      <c r="G15" s="11" t="s">
        <v>15</v>
      </c>
      <c r="H15" s="11" t="s">
        <v>53</v>
      </c>
      <c r="I15" s="14">
        <v>91808782</v>
      </c>
      <c r="J15" s="15" t="s">
        <v>43</v>
      </c>
    </row>
    <row r="16" spans="1:12" ht="66" customHeight="1" x14ac:dyDescent="0.2">
      <c r="A16" s="23" t="s">
        <v>13</v>
      </c>
      <c r="B16" s="23"/>
      <c r="C16" s="12">
        <v>2</v>
      </c>
      <c r="D16" s="13">
        <f>2411.5/2</f>
        <v>1205.75</v>
      </c>
      <c r="E16" s="13">
        <f t="shared" si="0"/>
        <v>2411.5</v>
      </c>
      <c r="F16" s="12">
        <v>298</v>
      </c>
      <c r="G16" s="11" t="s">
        <v>42</v>
      </c>
      <c r="H16" s="11" t="s">
        <v>54</v>
      </c>
      <c r="I16" s="14">
        <v>321052</v>
      </c>
      <c r="J16" s="15" t="s">
        <v>48</v>
      </c>
    </row>
    <row r="17" spans="1:10" ht="90.75" customHeight="1" x14ac:dyDescent="0.2">
      <c r="A17" s="23" t="s">
        <v>13</v>
      </c>
      <c r="B17" s="23"/>
      <c r="C17" s="12">
        <v>2</v>
      </c>
      <c r="D17" s="13">
        <f>358/2</f>
        <v>179</v>
      </c>
      <c r="E17" s="13">
        <f t="shared" ref="E17" si="1">+C17*D17</f>
        <v>358</v>
      </c>
      <c r="F17" s="12">
        <v>298</v>
      </c>
      <c r="G17" s="11" t="s">
        <v>42</v>
      </c>
      <c r="H17" s="11" t="s">
        <v>44</v>
      </c>
      <c r="I17" s="14">
        <v>69913811</v>
      </c>
      <c r="J17" s="15" t="s">
        <v>45</v>
      </c>
    </row>
    <row r="18" spans="1:10" ht="70.5" customHeight="1" x14ac:dyDescent="0.2">
      <c r="A18" s="23" t="s">
        <v>13</v>
      </c>
      <c r="B18" s="23"/>
      <c r="C18" s="12">
        <v>2</v>
      </c>
      <c r="D18" s="13">
        <f>1850</f>
        <v>1850</v>
      </c>
      <c r="E18" s="13">
        <f t="shared" si="0"/>
        <v>3700</v>
      </c>
      <c r="F18" s="12">
        <v>165</v>
      </c>
      <c r="G18" s="11" t="s">
        <v>14</v>
      </c>
      <c r="H18" s="11" t="s">
        <v>54</v>
      </c>
      <c r="I18" s="14">
        <v>321052</v>
      </c>
      <c r="J18" s="15" t="s">
        <v>56</v>
      </c>
    </row>
    <row r="19" spans="1:10" ht="100.5" customHeight="1" x14ac:dyDescent="0.2">
      <c r="A19" s="23" t="s">
        <v>12</v>
      </c>
      <c r="B19" s="23"/>
      <c r="C19" s="12">
        <v>4</v>
      </c>
      <c r="D19" s="13">
        <v>775</v>
      </c>
      <c r="E19" s="13">
        <f t="shared" si="0"/>
        <v>3100</v>
      </c>
      <c r="F19" s="12">
        <v>151</v>
      </c>
      <c r="G19" s="11" t="s">
        <v>11</v>
      </c>
      <c r="H19" s="11" t="s">
        <v>55</v>
      </c>
      <c r="I19" s="14">
        <v>578630</v>
      </c>
      <c r="J19" s="15" t="s">
        <v>46</v>
      </c>
    </row>
    <row r="20" spans="1:10" ht="15" customHeight="1" x14ac:dyDescent="0.2">
      <c r="A20" s="21" t="s">
        <v>9</v>
      </c>
      <c r="B20" s="21"/>
      <c r="C20" s="16"/>
      <c r="D20" s="17"/>
      <c r="E20" s="17">
        <f>SUM(E15:E19)</f>
        <v>10609.5</v>
      </c>
      <c r="F20" s="12"/>
      <c r="G20" s="11"/>
      <c r="H20" s="11"/>
      <c r="I20" s="11"/>
      <c r="J20" s="18"/>
    </row>
    <row r="21" spans="1:10" ht="29.25" customHeight="1" x14ac:dyDescent="0.2">
      <c r="B21" s="30" t="s">
        <v>50</v>
      </c>
      <c r="C21" s="30"/>
      <c r="D21" s="30"/>
      <c r="E21" s="30"/>
      <c r="F21" s="30"/>
      <c r="G21" s="30"/>
      <c r="H21" s="30"/>
      <c r="I21" s="30"/>
      <c r="J21" s="30"/>
    </row>
  </sheetData>
  <mergeCells count="9">
    <mergeCell ref="A20:B20"/>
    <mergeCell ref="A15:B15"/>
    <mergeCell ref="A16:B16"/>
    <mergeCell ref="A17:B17"/>
    <mergeCell ref="B21:J21"/>
    <mergeCell ref="A18:B18"/>
    <mergeCell ref="A19:B19"/>
    <mergeCell ref="A13:J13"/>
    <mergeCell ref="A14:B14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95" orientation="landscape" r:id="rId1"/>
  <rowBreaks count="1" manualBreakCount="1">
    <brk id="1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2026-06-02T18:01:01Z</cp:lastPrinted>
  <dcterms:created xsi:type="dcterms:W3CDTF">2017-12-05T18:01:17Z</dcterms:created>
  <dcterms:modified xsi:type="dcterms:W3CDTF">2026-06-02T18:02:22Z</dcterms:modified>
</cp:coreProperties>
</file>