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rceño\Desktop\INFORMACIÒN PUBLICA\INFORMACIÓN MAYO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Q14" i="14" l="1"/>
  <c r="N12" i="14"/>
  <c r="I15" i="14"/>
  <c r="I13" i="14"/>
  <c r="I12" i="14"/>
  <c r="N15" i="14" l="1"/>
  <c r="N13" i="14"/>
  <c r="N14" i="14"/>
  <c r="P12" i="14" l="1"/>
  <c r="P13" i="14" l="1"/>
  <c r="P14" i="14" l="1"/>
  <c r="M14" i="14" l="1"/>
  <c r="O14" i="14" l="1"/>
  <c r="I14" i="14"/>
  <c r="O15" i="14" l="1"/>
  <c r="O13" i="14"/>
  <c r="A13" i="14"/>
  <c r="O12" i="14"/>
  <c r="P15" i="14" l="1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<sst xmlns="http://schemas.openxmlformats.org/spreadsheetml/2006/main" count="38" uniqueCount="34">
  <si>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</si>
  <si>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</si>
  <si>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</si>
  <si>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</si>
  <si>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</si>
  <si>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</si>
  <si>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</si>
  <si>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</si>
  <si>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</si>
  <si>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</si>
  <si>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</si>
  <si>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</si>
  <si>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</si>
  <si>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</si>
  <si>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</si>
  <si>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</si>
  <si>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</si>
  <si>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</si>
  <si>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</si>
  <si>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</si>
  <si>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</si>
  <si>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</si>
  <si>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</si>
  <si>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</si>
  <si>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</si>
  <si>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</si>
  <si>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</si>
  <si>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</si>
  <si>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</si>
  <si>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</si>
  <si>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</si>
  <si>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ENCARGADO:  YANETH NOEMÍ MAYÉN MAYÉN</t>
  </si>
  <si>
    <t>FECHA DE ACTUALIZACIÓN:   29 DE MAYO DE 2026</t>
  </si>
  <si>
    <t>CORRESPONDE AL MES DE: 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</si>
</sst>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333376</xdr:colOff>
      <xdr:row>0</xdr:row>
      <xdr:rowOff>1</xdr:rowOff>
    </xdr:from>
    <xdr:to>
      <xdr:col>16</xdr:col>
      <xdr:colOff>323851</xdr:colOff>
      <xdr:row>7</xdr:row>
      <xdr:rowOff>104776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1" y="1"/>
          <a:ext cx="424815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3" zoomScaleNormal="100" workbookViewId="0">
      <selection activeCell="E19" sqref="E19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6.28515625" customWidth="1"/>
    <col min="4" max="4" width="12.140625" customWidth="1"/>
    <col min="5" max="5" width="16.7109375" customWidth="1"/>
    <col min="6" max="6" width="6.85546875" customWidth="1"/>
    <col min="7" max="7" width="10.5703125" customWidth="1"/>
    <col min="8" max="9" width="10.7109375" customWidth="1"/>
    <col min="10" max="10" width="8.85546875" customWidth="1"/>
    <col min="11" max="11" width="10.7109375" customWidth="1"/>
    <col min="12" max="12" width="12.5703125" customWidth="1"/>
    <col min="13" max="13" width="11.7109375" customWidth="1"/>
    <col min="14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3" t="s">
        <v>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5.75" x14ac:dyDescent="0.25">
      <c r="A5" s="25" t="s">
        <v>31</v>
      </c>
      <c r="B5" s="25"/>
      <c r="C5" s="25"/>
      <c r="D5" s="25"/>
      <c r="E5" s="25"/>
      <c r="F5" s="25"/>
    </row>
    <row r="6" spans="1:17" ht="15.75" x14ac:dyDescent="0.25">
      <c r="A6" s="25" t="s">
        <v>30</v>
      </c>
      <c r="B6" s="25"/>
      <c r="C6" s="25"/>
      <c r="D6" s="25"/>
      <c r="E6" s="25"/>
      <c r="F6" s="25"/>
    </row>
    <row r="7" spans="1:17" ht="15.75" x14ac:dyDescent="0.25">
      <c r="A7" s="25" t="s">
        <v>32</v>
      </c>
      <c r="B7" s="25"/>
      <c r="C7" s="25"/>
      <c r="D7" s="25"/>
      <c r="E7" s="25"/>
      <c r="F7" s="25"/>
    </row>
    <row r="8" spans="1:17" ht="15.75" x14ac:dyDescent="0.25">
      <c r="A8" s="25" t="s">
        <v>33</v>
      </c>
      <c r="B8" s="25"/>
      <c r="C8" s="25"/>
      <c r="D8" s="25"/>
      <c r="E8" s="25"/>
      <c r="F8" s="25"/>
    </row>
    <row r="9" spans="1:17" ht="30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21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68985.59</v>
      </c>
      <c r="N12" s="16">
        <f>M12+L12+K12+J12+I12+G12</f>
        <v>79027.16</v>
      </c>
      <c r="O12" s="17">
        <f>1332.32+47.58+502.08</f>
        <v>1881.9799999999998</v>
      </c>
      <c r="P12" s="17">
        <f>+N12-O12</f>
        <v>77145.180000000008</v>
      </c>
      <c r="Q12" s="18">
        <v>7708.64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16">
        <f>375+375+385+200+360</f>
        <v>1695</v>
      </c>
      <c r="J13" s="7">
        <v>2350</v>
      </c>
      <c r="K13" s="7">
        <v>250</v>
      </c>
      <c r="L13" s="7">
        <v>275</v>
      </c>
      <c r="M13" s="7">
        <v>55440.9</v>
      </c>
      <c r="N13" s="7">
        <f>M13+L13+K13+J13+I13+G13</f>
        <v>63510.9</v>
      </c>
      <c r="O13" s="4">
        <f>980.85+37.73+403.5</f>
        <v>1422.08</v>
      </c>
      <c r="P13" s="4">
        <f>N13-O13</f>
        <v>62088.82</v>
      </c>
      <c r="Q13" s="9">
        <v>6204.15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55440.9</v>
      </c>
      <c r="N14" s="16">
        <f>N13</f>
        <v>63510.9</v>
      </c>
      <c r="O14" s="4">
        <f t="shared" ref="O14" si="1">980.85+37.73+403.5</f>
        <v>1422.08</v>
      </c>
      <c r="P14" s="17">
        <f>P13</f>
        <v>62088.82</v>
      </c>
      <c r="Q14" s="9">
        <f>Q13</f>
        <v>6204.15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115390.65</v>
      </c>
      <c r="N15" s="7">
        <f>M15+L15+K15+J15+I15+G15</f>
        <v>132186.96</v>
      </c>
      <c r="O15" s="4">
        <f>2256.95+75.23+839.82</f>
        <v>3172</v>
      </c>
      <c r="P15" s="4">
        <f>+N15-O15</f>
        <v>129014.95999999999</v>
      </c>
      <c r="Q15" s="9">
        <v>12891.66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9:Q9"/>
    <mergeCell ref="A10:Q10"/>
    <mergeCell ref="A1:Q1"/>
    <mergeCell ref="A2:Q2"/>
    <mergeCell ref="A3:Q3"/>
    <mergeCell ref="A4:Q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5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Joaquin Arturo Zarceño Alay</cp:lastModifiedBy>
  <cp:lastPrinted>2026-05-27T18:48:36Z</cp:lastPrinted>
  <dcterms:created xsi:type="dcterms:W3CDTF">2017-12-05T18:01:17Z</dcterms:created>
  <dcterms:modified xsi:type="dcterms:W3CDTF">2026-05-27T21:12:56Z</dcterms:modified>
</cp:coreProperties>
</file>