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6JUNIO 2026\"/>
    </mc:Choice>
  </mc:AlternateContent>
  <xr:revisionPtr revIDLastSave="0" documentId="8_{5FC8C32D-B695-4653-8EB7-BE64711AC13D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Hoja1!$A$1:$R$92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" i="1" l="1"/>
  <c r="Q91" i="1"/>
  <c r="G45" i="1"/>
  <c r="O45" i="1" s="1"/>
  <c r="Q45" i="1" s="1"/>
  <c r="K44" i="1" l="1"/>
  <c r="Q95" i="1"/>
  <c r="Q94" i="1"/>
  <c r="Q93" i="1"/>
  <c r="G53" i="1" l="1"/>
  <c r="O53" i="1" s="1"/>
  <c r="Q53" i="1" s="1"/>
  <c r="K26" i="1"/>
  <c r="G26" i="1"/>
  <c r="O26" i="1" l="1"/>
  <c r="Q92" i="1"/>
  <c r="I31" i="1"/>
  <c r="Q90" i="1"/>
  <c r="Q89" i="1"/>
  <c r="Q88" i="1" l="1"/>
  <c r="Q87" i="1" l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G64" i="1"/>
  <c r="O64" i="1" s="1"/>
  <c r="Q64" i="1" s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2" i="1"/>
  <c r="O52" i="1" s="1"/>
  <c r="Q52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<sst xmlns="http://schemas.openxmlformats.org/spreadsheetml/2006/main" count="458" uniqueCount="189">
  <si>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</si>
  <si>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</si>
  <si>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</si>
  <si>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</si>
  <si>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</si>
  <si>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</si>
  <si>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</si>
  <si>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</si>
  <si>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</si>
  <si>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</si>
  <si>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</si>
  <si>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</si>
  <si>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</si>
  <si>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</si>
  <si>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</si>
  <si>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</si>
  <si>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</si>
  <si>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</si>
  <si>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</si>
  <si>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</si>
  <si>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</si>
  <si>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</si>
  <si>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</si>
  <si>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</si>
  <si>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</si>
  <si>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</si>
  <si>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</si>
  <si>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</si>
  <si>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</si>
  <si>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</si>
  <si>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</si>
  <si>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</si>
  <si>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</si>
  <si>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</si>
  <si>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</si>
  <si>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</si>
  <si>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</si>
  <si>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</si>
  <si>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</si>
  <si>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</si>
  <si>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</si>
  <si>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</si>
  <si>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</si>
  <si>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</si>
  <si>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</si>
  <si>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</si>
  <si>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</si>
  <si>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</si>
  <si>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</si>
  <si>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</si>
  <si>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</si>
  <si>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</si>
  <si>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</si>
  <si>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</si>
  <si>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</si>
  <si>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</si>
  <si>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</si>
  <si>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</si>
  <si>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</si>
  <si>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</si>
  <si>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</si>
  <si>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</si>
  <si>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</si>
  <si>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</si>
  <si>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</si>
  <si>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</si>
  <si>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</si>
  <si>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</si>
  <si>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</si>
  <si>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</si>
  <si>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</si>
  <si>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</si>
  <si>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</si>
  <si>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</si>
  <si>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</si>
  <si>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</si>
  <si>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</si>
  <si>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</si>
  <si>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</si>
  <si>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</si>
  <si>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</si>
  <si>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</si>
  <si>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</si>
  <si>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</si>
  <si>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</si>
  <si>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</si>
  <si>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</si>
  <si>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</si>
  <si>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</si>
  <si>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</si>
  <si>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</si>
  <si>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</si>
  <si>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</si>
  <si>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</si>
  <si>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</si>
  <si>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</si>
  <si>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</si>
  <si>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</si>
  <si>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</si>
  <si>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</si>
  <si>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</si>
  <si>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</si>
  <si>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</si>
  <si>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</si>
  <si>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</si>
  <si>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</si>
  <si>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</si>
  <si>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</si>
  <si>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</si>
  <si>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</si>
  <si>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</si>
  <si>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</si>
  <si>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</si>
  <si>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</si>
  <si>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</si>
  <si>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</si>
  <si>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</si>
  <si>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</si>
  <si>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</si>
  <si>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</si>
  <si>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</si>
  <si>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</si>
  <si>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</si>
  <si>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</si>
  <si>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</si>
  <si>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</si>
  <si>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</si>
  <si>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</si>
  <si>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</si>
  <si>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</si>
  <si>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</si>
  <si>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</si>
  <si>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</si>
  <si>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</si>
  <si>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</si>
  <si>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</si>
  <si>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</si>
  <si>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</si>
  <si>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</si>
  <si>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</si>
  <si>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</si>
  <si>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</si>
  <si>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</si>
  <si>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</si>
  <si>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</si>
  <si>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</si>
  <si>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</si>
  <si>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</si>
  <si>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</si>
  <si>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</si>
  <si>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</si>
  <si>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</si>
  <si>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</si>
  <si>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</si>
  <si>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</si>
  <si>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</si>
  <si>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</si>
  <si>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</si>
  <si>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</si>
  <si>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</si>
  <si>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</si>
  <si>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</si>
  <si>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</si>
  <si>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</si>
  <si>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</si>
  <si>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</si>
  <si>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JOSÉ ROBERTO GIRON BARRIOS</t>
  </si>
  <si>
    <t>PATENTES</t>
  </si>
  <si>
    <t>JOSELYN ANDREA CARBALLO CONTRERAS DE PAZOS</t>
  </si>
  <si>
    <t>MARCAS</t>
  </si>
  <si>
    <t>MARÍA ALEJANDRA RODRIGUEZ PEREZ</t>
  </si>
  <si>
    <t>JORGE LUIS FERNANDEZ RODRIGUEZ</t>
  </si>
  <si>
    <t>TÉCNICO DIRECCION</t>
  </si>
  <si>
    <t>DARLENNE JOHANNA BOCHE DUQUE</t>
  </si>
  <si>
    <t>REGISTRADORA</t>
  </si>
  <si>
    <t>SUB REGISTRADORA</t>
  </si>
  <si>
    <t>YESENIA NOHEMI ORTIZ SANDOVAL</t>
  </si>
  <si>
    <t>ERICK JOSE VELASQUEZ CASTILLO</t>
  </si>
  <si>
    <t>PROFESIONAL PATENTES</t>
  </si>
  <si>
    <t>VILMA VERONICA GIRON FIGUEROA</t>
  </si>
  <si>
    <t>KAREN EMILSA ANDRINO CHACON</t>
  </si>
  <si>
    <t>PROFESIONAL INFORMATICA</t>
  </si>
  <si>
    <t>MARTA REGINA SUAREZ RIMOLA DE MAZARIEGOS</t>
  </si>
  <si>
    <t>PROFESIONAL</t>
  </si>
  <si>
    <t>IVAN LUIS FUENTES VASQUEZ</t>
  </si>
  <si>
    <t>FECHA DE ACTUALIZACIÓN: 01/06/2026</t>
  </si>
  <si>
    <t>CORRESPONDE AL MES DE: MAYO 2026</t>
  </si>
  <si>
    <t>HEIDY PATRICIA ENRIQUEZ GALIANO</t>
  </si>
  <si>
    <t>ALEJANDRO JOSE GOMEZ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</si>
</sst>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8"/>
  <sheetViews>
    <sheetView tabSelected="1" topLeftCell="A102" zoomScale="82" zoomScaleNormal="82" workbookViewId="0">
      <selection activeCell="H119" sqref="H119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185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186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9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4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138</v>
      </c>
      <c r="D44" s="8" t="s">
        <v>174</v>
      </c>
      <c r="E44" s="8" t="s">
        <v>25</v>
      </c>
      <c r="F44" s="6">
        <v>0</v>
      </c>
      <c r="G44" s="10">
        <v>10949</v>
      </c>
      <c r="H44" s="6"/>
      <c r="I44" s="10"/>
      <c r="J44" s="6">
        <v>750</v>
      </c>
      <c r="K44" s="10">
        <f>10000+985.41+200</f>
        <v>11185.41</v>
      </c>
      <c r="L44" s="6">
        <v>250</v>
      </c>
      <c r="M44" s="6">
        <v>600</v>
      </c>
      <c r="N44" s="6"/>
      <c r="O44" s="13">
        <f t="shared" si="3"/>
        <v>23734.41</v>
      </c>
      <c r="P44" s="10">
        <v>5253.35</v>
      </c>
      <c r="Q44" s="10">
        <f t="shared" si="1"/>
        <v>18481.059999999998</v>
      </c>
      <c r="R44" s="8"/>
    </row>
    <row r="45" spans="1:18" ht="30" x14ac:dyDescent="0.25">
      <c r="A45" s="6">
        <v>35</v>
      </c>
      <c r="B45" s="5" t="s">
        <v>22</v>
      </c>
      <c r="C45" s="6" t="s">
        <v>143</v>
      </c>
      <c r="D45" s="8" t="s">
        <v>175</v>
      </c>
      <c r="E45" s="8" t="s">
        <v>25</v>
      </c>
      <c r="F45" s="6">
        <v>0</v>
      </c>
      <c r="G45" s="10">
        <f>8996+4500</f>
        <v>13496</v>
      </c>
      <c r="H45" s="6"/>
      <c r="I45" s="10"/>
      <c r="J45" s="6">
        <v>750</v>
      </c>
      <c r="K45" s="10">
        <v>5509.64</v>
      </c>
      <c r="L45" s="6">
        <v>250</v>
      </c>
      <c r="M45" s="6"/>
      <c r="N45" s="6"/>
      <c r="O45" s="13">
        <f t="shared" si="3"/>
        <v>20005.64</v>
      </c>
      <c r="P45" s="10">
        <v>4489.8500000000004</v>
      </c>
      <c r="Q45" s="10">
        <f t="shared" si="1"/>
        <v>15515.789999999999</v>
      </c>
      <c r="R45" s="8"/>
    </row>
    <row r="46" spans="1:18" ht="30" x14ac:dyDescent="0.25">
      <c r="A46" s="6">
        <v>36</v>
      </c>
      <c r="B46" s="5" t="s">
        <v>22</v>
      </c>
      <c r="C46" s="6" t="s">
        <v>78</v>
      </c>
      <c r="D46" s="8" t="s">
        <v>39</v>
      </c>
      <c r="E46" s="8" t="s">
        <v>25</v>
      </c>
      <c r="F46" s="6">
        <v>0</v>
      </c>
      <c r="G46" s="10">
        <f>1105+1500</f>
        <v>2605</v>
      </c>
      <c r="H46" s="6"/>
      <c r="I46" s="10">
        <v>275</v>
      </c>
      <c r="J46" s="6">
        <v>0</v>
      </c>
      <c r="K46" s="10">
        <v>2472.0500000000002</v>
      </c>
      <c r="L46" s="6">
        <v>250</v>
      </c>
      <c r="M46" s="6"/>
      <c r="N46" s="6"/>
      <c r="O46" s="13">
        <f t="shared" si="3"/>
        <v>5602.05</v>
      </c>
      <c r="P46" s="10">
        <v>942.13</v>
      </c>
      <c r="Q46" s="10">
        <f t="shared" si="1"/>
        <v>4659.92</v>
      </c>
      <c r="R46" s="6"/>
    </row>
    <row r="47" spans="1:18" ht="30" x14ac:dyDescent="0.25">
      <c r="A47" s="6">
        <v>37</v>
      </c>
      <c r="B47" s="5" t="s">
        <v>22</v>
      </c>
      <c r="C47" s="6" t="s">
        <v>79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1038.48</v>
      </c>
      <c r="Q47" s="10">
        <f t="shared" si="1"/>
        <v>5190.1200000000008</v>
      </c>
      <c r="R47" s="6"/>
    </row>
    <row r="48" spans="1:18" ht="30" x14ac:dyDescent="0.25">
      <c r="A48" s="6">
        <v>38</v>
      </c>
      <c r="B48" s="5" t="s">
        <v>22</v>
      </c>
      <c r="C48" s="6" t="s">
        <v>80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125</v>
      </c>
      <c r="J48" s="6">
        <v>0</v>
      </c>
      <c r="K48" s="10">
        <v>2593.6</v>
      </c>
      <c r="L48" s="6">
        <v>250</v>
      </c>
      <c r="M48" s="6"/>
      <c r="N48" s="6"/>
      <c r="O48" s="13">
        <f t="shared" si="3"/>
        <v>6228.6</v>
      </c>
      <c r="P48" s="10">
        <v>1067.75</v>
      </c>
      <c r="Q48" s="10">
        <f t="shared" si="1"/>
        <v>5160.8500000000004</v>
      </c>
      <c r="R48" s="6"/>
    </row>
    <row r="49" spans="1:18" ht="30" x14ac:dyDescent="0.25">
      <c r="A49" s="6">
        <v>39</v>
      </c>
      <c r="B49" s="5" t="s">
        <v>22</v>
      </c>
      <c r="C49" s="6" t="s">
        <v>81</v>
      </c>
      <c r="D49" s="8" t="s">
        <v>39</v>
      </c>
      <c r="E49" s="8" t="s">
        <v>25</v>
      </c>
      <c r="F49" s="6">
        <v>0</v>
      </c>
      <c r="G49" s="10">
        <f>1460+1800</f>
        <v>3260</v>
      </c>
      <c r="H49" s="6"/>
      <c r="I49" s="10">
        <v>275</v>
      </c>
      <c r="J49" s="6">
        <v>0</v>
      </c>
      <c r="K49" s="10">
        <v>2773.6</v>
      </c>
      <c r="L49" s="6">
        <v>250</v>
      </c>
      <c r="M49" s="6"/>
      <c r="N49" s="6"/>
      <c r="O49" s="13">
        <f t="shared" si="3"/>
        <v>6558.6</v>
      </c>
      <c r="P49" s="10">
        <v>1164.21</v>
      </c>
      <c r="Q49" s="10">
        <f t="shared" si="1"/>
        <v>5394.39</v>
      </c>
      <c r="R49" s="6"/>
    </row>
    <row r="50" spans="1:18" ht="30" x14ac:dyDescent="0.25">
      <c r="A50" s="6">
        <v>40</v>
      </c>
      <c r="B50" s="5" t="s">
        <v>22</v>
      </c>
      <c r="C50" s="6" t="s">
        <v>82</v>
      </c>
      <c r="D50" s="8" t="s">
        <v>39</v>
      </c>
      <c r="E50" s="8" t="s">
        <v>25</v>
      </c>
      <c r="F50" s="6">
        <v>0</v>
      </c>
      <c r="G50" s="10">
        <f>1831+2200</f>
        <v>4031</v>
      </c>
      <c r="H50" s="6"/>
      <c r="I50" s="10">
        <v>275</v>
      </c>
      <c r="J50" s="6">
        <v>0</v>
      </c>
      <c r="K50" s="10">
        <v>3142.96</v>
      </c>
      <c r="L50" s="6">
        <v>250</v>
      </c>
      <c r="M50" s="6"/>
      <c r="N50" s="6"/>
      <c r="O50" s="13">
        <f t="shared" si="3"/>
        <v>7698.96</v>
      </c>
      <c r="P50" s="10">
        <v>1400.01</v>
      </c>
      <c r="Q50" s="10">
        <f t="shared" si="1"/>
        <v>6298.95</v>
      </c>
      <c r="R50" s="6"/>
    </row>
    <row r="51" spans="1:18" ht="30" x14ac:dyDescent="0.25">
      <c r="A51" s="6">
        <v>41</v>
      </c>
      <c r="B51" s="5" t="s">
        <v>22</v>
      </c>
      <c r="C51" s="6" t="s">
        <v>83</v>
      </c>
      <c r="D51" s="7" t="s">
        <v>84</v>
      </c>
      <c r="E51" s="8" t="s">
        <v>25</v>
      </c>
      <c r="F51" s="6">
        <v>0</v>
      </c>
      <c r="G51" s="10">
        <f t="shared" ref="G51:G57" si="4">1460+1800</f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85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si="3"/>
        <v>6228.6</v>
      </c>
      <c r="P52" s="10">
        <v>1038.48</v>
      </c>
      <c r="Q52" s="10">
        <f t="shared" si="1"/>
        <v>5190.1200000000008</v>
      </c>
      <c r="R52" s="6"/>
    </row>
    <row r="53" spans="1:18" ht="30" x14ac:dyDescent="0.25">
      <c r="A53" s="6">
        <v>43</v>
      </c>
      <c r="B53" s="5" t="s">
        <v>22</v>
      </c>
      <c r="C53" s="6" t="s">
        <v>86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ref="O53" si="5">+N53+M53+L53+K53+J53+I53+G53</f>
        <v>6228.6</v>
      </c>
      <c r="P53" s="10">
        <v>1038.48</v>
      </c>
      <c r="Q53" s="10">
        <f t="shared" ref="Q53" si="6">O53-P53</f>
        <v>5190.1200000000008</v>
      </c>
      <c r="R53" s="17"/>
    </row>
    <row r="54" spans="1:18" ht="30" x14ac:dyDescent="0.25">
      <c r="A54" s="6">
        <v>44</v>
      </c>
      <c r="B54" s="5" t="s">
        <v>22</v>
      </c>
      <c r="C54" s="6" t="s">
        <v>87</v>
      </c>
      <c r="D54" s="8" t="s">
        <v>39</v>
      </c>
      <c r="E54" s="8" t="s">
        <v>25</v>
      </c>
      <c r="F54" s="6">
        <v>0</v>
      </c>
      <c r="G54" s="10">
        <f t="shared" si="4"/>
        <v>3260</v>
      </c>
      <c r="H54" s="6"/>
      <c r="I54" s="10">
        <v>125</v>
      </c>
      <c r="J54" s="6">
        <v>0</v>
      </c>
      <c r="K54" s="10">
        <v>2593.6</v>
      </c>
      <c r="L54" s="6">
        <v>250</v>
      </c>
      <c r="M54" s="6"/>
      <c r="N54" s="6"/>
      <c r="O54" s="13">
        <f t="shared" si="3"/>
        <v>6228.6</v>
      </c>
      <c r="P54" s="10">
        <v>4326.79</v>
      </c>
      <c r="Q54" s="10">
        <f t="shared" si="1"/>
        <v>1901.8100000000004</v>
      </c>
      <c r="R54" s="6"/>
    </row>
    <row r="55" spans="1:18" ht="30" x14ac:dyDescent="0.25">
      <c r="A55" s="6">
        <v>45</v>
      </c>
      <c r="B55" s="5" t="s">
        <v>22</v>
      </c>
      <c r="C55" s="6" t="s">
        <v>88</v>
      </c>
      <c r="D55" s="8" t="s">
        <v>89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6295.06</v>
      </c>
      <c r="Q55" s="10">
        <f t="shared" si="1"/>
        <v>263.53999999999996</v>
      </c>
      <c r="R55" s="6"/>
    </row>
    <row r="56" spans="1:18" ht="30" x14ac:dyDescent="0.25">
      <c r="A56" s="6">
        <v>46</v>
      </c>
      <c r="B56" s="5" t="s">
        <v>22</v>
      </c>
      <c r="C56" s="6" t="s">
        <v>90</v>
      </c>
      <c r="D56" s="8" t="s">
        <v>91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92</v>
      </c>
      <c r="D57" s="8" t="s">
        <v>93</v>
      </c>
      <c r="E57" s="8" t="s">
        <v>25</v>
      </c>
      <c r="F57" s="6">
        <v>0</v>
      </c>
      <c r="G57" s="10">
        <f t="shared" si="4"/>
        <v>3260</v>
      </c>
      <c r="H57" s="6"/>
      <c r="I57" s="10">
        <v>275</v>
      </c>
      <c r="J57" s="6">
        <v>0</v>
      </c>
      <c r="K57" s="10">
        <v>2773.6</v>
      </c>
      <c r="L57" s="6">
        <v>250</v>
      </c>
      <c r="M57" s="6"/>
      <c r="N57" s="6"/>
      <c r="O57" s="13">
        <f t="shared" si="3"/>
        <v>6558.6</v>
      </c>
      <c r="P57" s="10">
        <v>1255.76</v>
      </c>
      <c r="Q57" s="10">
        <f t="shared" si="1"/>
        <v>5302.84</v>
      </c>
      <c r="R57" s="6"/>
    </row>
    <row r="58" spans="1:18" ht="30" x14ac:dyDescent="0.25">
      <c r="A58" s="6">
        <v>48</v>
      </c>
      <c r="B58" s="5" t="s">
        <v>22</v>
      </c>
      <c r="C58" s="6" t="s">
        <v>94</v>
      </c>
      <c r="D58" s="8" t="s">
        <v>56</v>
      </c>
      <c r="E58" s="8" t="s">
        <v>25</v>
      </c>
      <c r="F58" s="6">
        <v>0</v>
      </c>
      <c r="G58" s="10">
        <f>3525+3000</f>
        <v>6525</v>
      </c>
      <c r="H58" s="6"/>
      <c r="I58" s="10">
        <v>200</v>
      </c>
      <c r="J58" s="6">
        <v>750</v>
      </c>
      <c r="K58" s="10">
        <v>3947.75</v>
      </c>
      <c r="L58" s="6">
        <v>250</v>
      </c>
      <c r="M58" s="6"/>
      <c r="N58" s="6"/>
      <c r="O58" s="13">
        <f t="shared" si="3"/>
        <v>11672.75</v>
      </c>
      <c r="P58" s="10">
        <v>2499.87</v>
      </c>
      <c r="Q58" s="10">
        <f t="shared" si="1"/>
        <v>9172.880000000001</v>
      </c>
      <c r="R58" s="8"/>
    </row>
    <row r="59" spans="1:18" ht="30" x14ac:dyDescent="0.25">
      <c r="A59" s="6">
        <v>49</v>
      </c>
      <c r="B59" s="5" t="s">
        <v>22</v>
      </c>
      <c r="C59" s="6" t="s">
        <v>95</v>
      </c>
      <c r="D59" s="8" t="s">
        <v>96</v>
      </c>
      <c r="E59" s="8" t="s">
        <v>25</v>
      </c>
      <c r="F59" s="6">
        <v>0</v>
      </c>
      <c r="G59" s="15">
        <f t="shared" ref="G59:G64" si="7">1460+1800</f>
        <v>3260</v>
      </c>
      <c r="H59" s="6"/>
      <c r="I59" s="15">
        <v>275</v>
      </c>
      <c r="J59" s="6">
        <v>0</v>
      </c>
      <c r="K59" s="15">
        <v>2773.6</v>
      </c>
      <c r="L59" s="6">
        <v>250</v>
      </c>
      <c r="M59" s="6"/>
      <c r="N59" s="6"/>
      <c r="O59" s="13">
        <f t="shared" si="3"/>
        <v>6558.6</v>
      </c>
      <c r="P59" s="15">
        <v>2653.67</v>
      </c>
      <c r="Q59" s="15">
        <f t="shared" si="1"/>
        <v>3904.9300000000003</v>
      </c>
      <c r="R59" s="6"/>
    </row>
    <row r="60" spans="1:18" ht="30" x14ac:dyDescent="0.25">
      <c r="A60" s="6">
        <v>50</v>
      </c>
      <c r="B60" s="5" t="s">
        <v>22</v>
      </c>
      <c r="C60" s="6" t="s">
        <v>97</v>
      </c>
      <c r="D60" s="8" t="s">
        <v>49</v>
      </c>
      <c r="E60" s="8" t="s">
        <v>25</v>
      </c>
      <c r="F60" s="6">
        <v>0</v>
      </c>
      <c r="G60" s="10">
        <f t="shared" si="7"/>
        <v>3260</v>
      </c>
      <c r="H60" s="6"/>
      <c r="I60" s="10">
        <v>125</v>
      </c>
      <c r="J60" s="6">
        <v>0</v>
      </c>
      <c r="K60" s="10">
        <v>2593.6</v>
      </c>
      <c r="L60" s="6">
        <v>250</v>
      </c>
      <c r="M60" s="6"/>
      <c r="N60" s="6"/>
      <c r="O60" s="13">
        <f t="shared" si="3"/>
        <v>6228.6</v>
      </c>
      <c r="P60" s="10">
        <v>1038.48</v>
      </c>
      <c r="Q60" s="10">
        <f t="shared" si="1"/>
        <v>5190.1200000000008</v>
      </c>
      <c r="R60" s="6"/>
    </row>
    <row r="61" spans="1:18" ht="30" x14ac:dyDescent="0.25">
      <c r="A61" s="6">
        <v>51</v>
      </c>
      <c r="B61" s="5" t="s">
        <v>22</v>
      </c>
      <c r="C61" s="6" t="s">
        <v>98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1254.21</v>
      </c>
      <c r="Q61" s="10">
        <f t="shared" si="1"/>
        <v>5304.39</v>
      </c>
      <c r="R61" s="6"/>
    </row>
    <row r="62" spans="1:18" ht="30" x14ac:dyDescent="0.25">
      <c r="A62" s="6">
        <v>52</v>
      </c>
      <c r="B62" s="5" t="s">
        <v>22</v>
      </c>
      <c r="C62" s="6" t="s">
        <v>99</v>
      </c>
      <c r="D62" s="8" t="s">
        <v>39</v>
      </c>
      <c r="E62" s="8" t="s">
        <v>25</v>
      </c>
      <c r="F62" s="6">
        <v>0</v>
      </c>
      <c r="G62" s="10">
        <f t="shared" si="7"/>
        <v>3260</v>
      </c>
      <c r="H62" s="6"/>
      <c r="I62" s="10">
        <v>275</v>
      </c>
      <c r="J62" s="6">
        <v>0</v>
      </c>
      <c r="K62" s="10">
        <v>2773.6</v>
      </c>
      <c r="L62" s="6">
        <v>250</v>
      </c>
      <c r="M62" s="6"/>
      <c r="N62" s="6"/>
      <c r="O62" s="13">
        <f t="shared" si="3"/>
        <v>6558.6</v>
      </c>
      <c r="P62" s="10">
        <v>1164.21</v>
      </c>
      <c r="Q62" s="10">
        <f t="shared" si="1"/>
        <v>5394.39</v>
      </c>
      <c r="R62" s="6"/>
    </row>
    <row r="63" spans="1:18" ht="30" x14ac:dyDescent="0.25">
      <c r="A63" s="6">
        <v>53</v>
      </c>
      <c r="B63" s="5" t="s">
        <v>22</v>
      </c>
      <c r="C63" s="6" t="s">
        <v>100</v>
      </c>
      <c r="D63" s="8" t="s">
        <v>101</v>
      </c>
      <c r="E63" s="8" t="s">
        <v>25</v>
      </c>
      <c r="F63" s="6">
        <v>0</v>
      </c>
      <c r="G63" s="15">
        <f t="shared" si="7"/>
        <v>3260</v>
      </c>
      <c r="H63" s="6"/>
      <c r="I63" s="15">
        <v>125</v>
      </c>
      <c r="J63" s="6">
        <v>0</v>
      </c>
      <c r="K63" s="15">
        <v>2593.6</v>
      </c>
      <c r="L63" s="6">
        <v>250</v>
      </c>
      <c r="M63" s="6"/>
      <c r="N63" s="6"/>
      <c r="O63" s="13">
        <f t="shared" si="3"/>
        <v>6228.6</v>
      </c>
      <c r="P63" s="15">
        <v>1038.48</v>
      </c>
      <c r="Q63" s="15">
        <f t="shared" si="1"/>
        <v>5190.1200000000008</v>
      </c>
      <c r="R63" s="6"/>
    </row>
    <row r="64" spans="1:18" ht="30" x14ac:dyDescent="0.25">
      <c r="A64" s="6">
        <v>54</v>
      </c>
      <c r="B64" s="5" t="s">
        <v>22</v>
      </c>
      <c r="C64" s="6" t="s">
        <v>102</v>
      </c>
      <c r="D64" s="8" t="s">
        <v>39</v>
      </c>
      <c r="E64" s="8" t="s">
        <v>25</v>
      </c>
      <c r="F64" s="6">
        <v>0</v>
      </c>
      <c r="G64" s="10">
        <f t="shared" si="7"/>
        <v>3260</v>
      </c>
      <c r="H64" s="6"/>
      <c r="I64" s="10">
        <v>125</v>
      </c>
      <c r="J64" s="6">
        <v>0</v>
      </c>
      <c r="K64" s="10">
        <v>2593.6</v>
      </c>
      <c r="L64" s="6">
        <v>250</v>
      </c>
      <c r="M64" s="6"/>
      <c r="N64" s="6"/>
      <c r="O64" s="13">
        <f t="shared" si="3"/>
        <v>6228.6</v>
      </c>
      <c r="P64" s="10">
        <v>1038.48</v>
      </c>
      <c r="Q64" s="10">
        <f t="shared" si="1"/>
        <v>5190.1200000000008</v>
      </c>
      <c r="R64" s="6"/>
    </row>
    <row r="65" spans="1:18" ht="30" x14ac:dyDescent="0.25">
      <c r="A65" s="6">
        <v>55</v>
      </c>
      <c r="B65" s="5" t="s">
        <v>103</v>
      </c>
      <c r="C65" s="6" t="s">
        <v>154</v>
      </c>
      <c r="D65" s="7" t="s">
        <v>104</v>
      </c>
      <c r="E65" s="8" t="s">
        <v>25</v>
      </c>
      <c r="F65" s="6">
        <v>0</v>
      </c>
      <c r="G65" s="6"/>
      <c r="H65" s="18">
        <v>7000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6" t="s">
        <v>105</v>
      </c>
      <c r="D66" s="7" t="s">
        <v>39</v>
      </c>
      <c r="E66" s="8" t="s">
        <v>25</v>
      </c>
      <c r="F66" s="6">
        <v>0</v>
      </c>
      <c r="G66" s="6"/>
      <c r="H66" s="18">
        <v>8000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6" t="s">
        <v>106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6" t="s">
        <v>107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6" t="s">
        <v>108</v>
      </c>
      <c r="D69" s="7" t="s">
        <v>84</v>
      </c>
      <c r="E69" s="8" t="s">
        <v>25</v>
      </c>
      <c r="F69" s="6">
        <v>0</v>
      </c>
      <c r="G69" s="6"/>
      <c r="H69" s="18">
        <v>7000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si="1"/>
        <v>0</v>
      </c>
      <c r="R69" s="6"/>
    </row>
    <row r="70" spans="1:18" ht="30" x14ac:dyDescent="0.25">
      <c r="A70" s="6">
        <v>60</v>
      </c>
      <c r="B70" s="5" t="s">
        <v>103</v>
      </c>
      <c r="C70" s="6" t="s">
        <v>109</v>
      </c>
      <c r="D70" s="7" t="s">
        <v>39</v>
      </c>
      <c r="E70" s="8" t="s">
        <v>25</v>
      </c>
      <c r="F70" s="6">
        <v>0</v>
      </c>
      <c r="G70" s="6"/>
      <c r="H70" s="18">
        <v>8000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ref="Q70:Q88" si="8">O70-P70</f>
        <v>0</v>
      </c>
      <c r="R70" s="6"/>
    </row>
    <row r="71" spans="1:18" ht="30" x14ac:dyDescent="0.25">
      <c r="A71" s="6">
        <v>61</v>
      </c>
      <c r="B71" s="5" t="s">
        <v>103</v>
      </c>
      <c r="C71" s="6" t="s">
        <v>110</v>
      </c>
      <c r="D71" s="7" t="s">
        <v>111</v>
      </c>
      <c r="E71" s="8" t="s">
        <v>25</v>
      </c>
      <c r="F71" s="6">
        <v>0</v>
      </c>
      <c r="G71" s="6"/>
      <c r="H71" s="18">
        <v>8000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6" t="s">
        <v>113</v>
      </c>
      <c r="D72" s="7" t="s">
        <v>52</v>
      </c>
      <c r="E72" s="8" t="s">
        <v>25</v>
      </c>
      <c r="F72" s="6">
        <v>0</v>
      </c>
      <c r="G72" s="6"/>
      <c r="H72" s="18">
        <v>10000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6" t="s">
        <v>114</v>
      </c>
      <c r="D73" s="7" t="s">
        <v>39</v>
      </c>
      <c r="E73" s="8" t="s">
        <v>25</v>
      </c>
      <c r="F73" s="6">
        <v>0</v>
      </c>
      <c r="G73" s="6"/>
      <c r="H73" s="18">
        <v>7000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6" t="s">
        <v>115</v>
      </c>
      <c r="D74" s="7" t="s">
        <v>39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6" t="s">
        <v>116</v>
      </c>
      <c r="D75" s="11" t="s">
        <v>117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6" t="s">
        <v>118</v>
      </c>
      <c r="D76" s="11" t="s">
        <v>111</v>
      </c>
      <c r="E76" s="8" t="s">
        <v>25</v>
      </c>
      <c r="F76" s="6">
        <v>0</v>
      </c>
      <c r="G76" s="6"/>
      <c r="H76" s="18">
        <v>7000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6" t="s">
        <v>119</v>
      </c>
      <c r="D77" s="7" t="s">
        <v>52</v>
      </c>
      <c r="E77" s="8" t="s">
        <v>25</v>
      </c>
      <c r="F77" s="6">
        <v>0</v>
      </c>
      <c r="G77" s="6"/>
      <c r="H77" s="18">
        <v>9000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6" t="s">
        <v>151</v>
      </c>
      <c r="D78" s="11" t="s">
        <v>111</v>
      </c>
      <c r="E78" s="8" t="s">
        <v>25</v>
      </c>
      <c r="F78" s="6">
        <v>0</v>
      </c>
      <c r="G78" s="6"/>
      <c r="H78" s="18">
        <v>7000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6" t="s">
        <v>120</v>
      </c>
      <c r="D79" s="7" t="s">
        <v>52</v>
      </c>
      <c r="E79" s="8" t="s">
        <v>25</v>
      </c>
      <c r="F79" s="6">
        <v>0</v>
      </c>
      <c r="G79" s="6"/>
      <c r="H79" s="18">
        <v>16000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6" t="s">
        <v>121</v>
      </c>
      <c r="D80" s="7" t="s">
        <v>122</v>
      </c>
      <c r="E80" s="8" t="s">
        <v>25</v>
      </c>
      <c r="F80" s="6">
        <v>0</v>
      </c>
      <c r="G80" s="6"/>
      <c r="H80" s="18">
        <v>7000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6" t="s">
        <v>123</v>
      </c>
      <c r="D81" s="7" t="s">
        <v>122</v>
      </c>
      <c r="E81" s="8" t="s">
        <v>25</v>
      </c>
      <c r="F81" s="6">
        <v>0</v>
      </c>
      <c r="G81" s="6"/>
      <c r="H81" s="18">
        <v>6000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6" t="s">
        <v>124</v>
      </c>
      <c r="D82" s="7" t="s">
        <v>39</v>
      </c>
      <c r="E82" s="8" t="s">
        <v>25</v>
      </c>
      <c r="F82" s="6">
        <v>0</v>
      </c>
      <c r="G82" s="6"/>
      <c r="H82" s="18">
        <v>8000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6" t="s">
        <v>125</v>
      </c>
      <c r="D83" s="7" t="s">
        <v>126</v>
      </c>
      <c r="E83" s="8" t="s">
        <v>25</v>
      </c>
      <c r="F83" s="6">
        <v>0</v>
      </c>
      <c r="G83" s="6"/>
      <c r="H83" s="18">
        <v>7000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10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6" t="s">
        <v>128</v>
      </c>
      <c r="D84" s="7" t="s">
        <v>39</v>
      </c>
      <c r="E84" s="8" t="s">
        <v>25</v>
      </c>
      <c r="F84" s="6">
        <v>0</v>
      </c>
      <c r="G84" s="6"/>
      <c r="H84" s="18">
        <v>8000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6" t="s">
        <v>155</v>
      </c>
      <c r="D85" s="7" t="s">
        <v>39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6" t="s">
        <v>129</v>
      </c>
      <c r="D86" s="7" t="s">
        <v>122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6" t="s">
        <v>130</v>
      </c>
      <c r="D87" s="7" t="s">
        <v>131</v>
      </c>
      <c r="E87" s="8" t="s">
        <v>25</v>
      </c>
      <c r="F87" s="6">
        <v>0</v>
      </c>
      <c r="G87" s="6"/>
      <c r="H87" s="18">
        <v>7000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6" t="s">
        <v>132</v>
      </c>
      <c r="D88" s="8" t="s">
        <v>112</v>
      </c>
      <c r="E88" s="8" t="s">
        <v>25</v>
      </c>
      <c r="F88" s="6">
        <v>0</v>
      </c>
      <c r="G88" s="6"/>
      <c r="H88" s="18">
        <v>16000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f t="shared" si="8"/>
        <v>0</v>
      </c>
      <c r="R88" s="6"/>
    </row>
    <row r="89" spans="1:18" ht="30" x14ac:dyDescent="0.25">
      <c r="A89" s="6">
        <v>79</v>
      </c>
      <c r="B89" s="5" t="s">
        <v>103</v>
      </c>
      <c r="C89" s="6" t="s">
        <v>134</v>
      </c>
      <c r="D89" s="8" t="s">
        <v>112</v>
      </c>
      <c r="E89" s="8" t="s">
        <v>25</v>
      </c>
      <c r="F89" s="6">
        <v>0</v>
      </c>
      <c r="G89" s="6"/>
      <c r="H89" s="18">
        <v>16000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ref="Q89:Q95" si="9">O89-P89</f>
        <v>0</v>
      </c>
      <c r="R89" s="6"/>
    </row>
    <row r="90" spans="1:18" ht="30" x14ac:dyDescent="0.25">
      <c r="A90" s="6">
        <v>80</v>
      </c>
      <c r="B90" s="5" t="s">
        <v>103</v>
      </c>
      <c r="C90" s="6" t="s">
        <v>135</v>
      </c>
      <c r="D90" s="8" t="s">
        <v>112</v>
      </c>
      <c r="E90" s="8" t="s">
        <v>25</v>
      </c>
      <c r="F90" s="6">
        <v>0</v>
      </c>
      <c r="G90" s="6"/>
      <c r="H90" s="18">
        <v>16000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10">
        <f t="shared" si="9"/>
        <v>0</v>
      </c>
      <c r="R90" s="6"/>
    </row>
    <row r="91" spans="1:18" ht="30" x14ac:dyDescent="0.25">
      <c r="A91" s="6">
        <v>81</v>
      </c>
      <c r="B91" s="5" t="s">
        <v>103</v>
      </c>
      <c r="C91" s="6" t="s">
        <v>139</v>
      </c>
      <c r="D91" s="8" t="s">
        <v>140</v>
      </c>
      <c r="E91" s="8" t="s">
        <v>25</v>
      </c>
      <c r="F91" s="6">
        <v>0</v>
      </c>
      <c r="G91" s="6"/>
      <c r="H91" s="18">
        <v>7000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10">
        <f t="shared" si="9"/>
        <v>0</v>
      </c>
      <c r="R91" s="6"/>
    </row>
    <row r="92" spans="1:18" ht="30" x14ac:dyDescent="0.25">
      <c r="A92" s="6">
        <v>82</v>
      </c>
      <c r="B92" s="5" t="s">
        <v>103</v>
      </c>
      <c r="C92" s="6" t="s">
        <v>136</v>
      </c>
      <c r="D92" s="8" t="s">
        <v>127</v>
      </c>
      <c r="E92" s="8" t="s">
        <v>25</v>
      </c>
      <c r="F92" s="6">
        <v>0</v>
      </c>
      <c r="G92" s="6"/>
      <c r="H92" s="18">
        <v>10000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6" t="s">
        <v>141</v>
      </c>
      <c r="D93" s="6" t="s">
        <v>52</v>
      </c>
      <c r="E93" s="8" t="s">
        <v>25</v>
      </c>
      <c r="F93" s="6">
        <v>0</v>
      </c>
      <c r="G93" s="6"/>
      <c r="H93" s="18">
        <v>16000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6" t="s">
        <v>142</v>
      </c>
      <c r="D94" s="6" t="s">
        <v>52</v>
      </c>
      <c r="E94" s="8" t="s">
        <v>25</v>
      </c>
      <c r="F94" s="6">
        <v>0</v>
      </c>
      <c r="G94" s="6"/>
      <c r="H94" s="18">
        <v>16000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6" t="s">
        <v>156</v>
      </c>
      <c r="D95" s="6" t="s">
        <v>157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6" t="s">
        <v>144</v>
      </c>
      <c r="D96" s="6" t="s">
        <v>145</v>
      </c>
      <c r="E96" s="8" t="s">
        <v>25</v>
      </c>
      <c r="F96" s="6">
        <v>0</v>
      </c>
      <c r="G96" s="6"/>
      <c r="H96" s="19">
        <v>7000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6" t="s">
        <v>166</v>
      </c>
      <c r="D97" s="6" t="s">
        <v>167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/>
      <c r="C98" s="6" t="s">
        <v>176</v>
      </c>
      <c r="D98" s="6" t="s">
        <v>146</v>
      </c>
      <c r="E98" s="8" t="s">
        <v>25</v>
      </c>
      <c r="F98" s="6">
        <v>0</v>
      </c>
      <c r="G98" s="6"/>
      <c r="H98" s="19">
        <v>12645.16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6" t="s">
        <v>147</v>
      </c>
      <c r="D99" s="6" t="s">
        <v>127</v>
      </c>
      <c r="E99" s="8" t="s">
        <v>25</v>
      </c>
      <c r="F99" s="6">
        <v>0</v>
      </c>
      <c r="G99" s="6"/>
      <c r="H99" s="19">
        <v>8000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6" t="s">
        <v>158</v>
      </c>
      <c r="D100" s="6" t="s">
        <v>159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6" t="s">
        <v>148</v>
      </c>
      <c r="D101" s="6" t="s">
        <v>52</v>
      </c>
      <c r="E101" s="8" t="s">
        <v>25</v>
      </c>
      <c r="F101" s="6">
        <v>0</v>
      </c>
      <c r="G101" s="6"/>
      <c r="H101" s="19">
        <v>18064.52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6" t="s">
        <v>149</v>
      </c>
      <c r="D102" s="6" t="s">
        <v>52</v>
      </c>
      <c r="E102" s="8" t="s">
        <v>25</v>
      </c>
      <c r="F102" s="6">
        <v>0</v>
      </c>
      <c r="G102" s="6"/>
      <c r="H102" s="19">
        <v>22000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6" t="s">
        <v>150</v>
      </c>
      <c r="D103" s="6" t="s">
        <v>140</v>
      </c>
      <c r="E103" s="8" t="s">
        <v>25</v>
      </c>
      <c r="F103" s="6">
        <v>0</v>
      </c>
      <c r="G103" s="6"/>
      <c r="H103" s="19">
        <v>7000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6" t="s">
        <v>152</v>
      </c>
      <c r="D104" s="6" t="s">
        <v>153</v>
      </c>
      <c r="E104" s="8" t="s">
        <v>25</v>
      </c>
      <c r="F104" s="6">
        <v>0</v>
      </c>
      <c r="G104" s="6"/>
      <c r="H104" s="19">
        <v>7000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6" t="s">
        <v>187</v>
      </c>
      <c r="D105" s="6" t="s">
        <v>153</v>
      </c>
      <c r="E105" s="8" t="s">
        <v>25</v>
      </c>
      <c r="F105" s="6">
        <v>0</v>
      </c>
      <c r="G105" s="6"/>
      <c r="H105" s="19">
        <v>16258.06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6" t="s">
        <v>168</v>
      </c>
      <c r="D106" s="6" t="s">
        <v>169</v>
      </c>
      <c r="E106" s="8" t="s">
        <v>25</v>
      </c>
      <c r="F106" s="6">
        <v>0</v>
      </c>
      <c r="G106" s="6"/>
      <c r="H106" s="19">
        <v>16000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6" t="s">
        <v>170</v>
      </c>
      <c r="D107" s="6" t="s">
        <v>169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6" t="s">
        <v>160</v>
      </c>
      <c r="D108" s="6" t="s">
        <v>161</v>
      </c>
      <c r="E108" s="8" t="s">
        <v>25</v>
      </c>
      <c r="F108" s="6">
        <v>0</v>
      </c>
      <c r="G108" s="6"/>
      <c r="H108" s="19">
        <v>7000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162</v>
      </c>
      <c r="D109" s="6" t="s">
        <v>161</v>
      </c>
      <c r="E109" s="8" t="s">
        <v>25</v>
      </c>
      <c r="F109" s="6">
        <v>0</v>
      </c>
      <c r="G109" s="6"/>
      <c r="H109" s="19">
        <v>7000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163</v>
      </c>
      <c r="D110" s="6" t="s">
        <v>164</v>
      </c>
      <c r="E110" s="8" t="s">
        <v>25</v>
      </c>
      <c r="F110" s="6">
        <v>0</v>
      </c>
      <c r="G110" s="6"/>
      <c r="H110" s="19">
        <v>8000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171</v>
      </c>
      <c r="D111" s="6" t="s">
        <v>172</v>
      </c>
      <c r="E111" s="8" t="s">
        <v>25</v>
      </c>
      <c r="F111" s="6">
        <v>0</v>
      </c>
      <c r="G111" s="6"/>
      <c r="H111" s="19">
        <v>12000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177</v>
      </c>
      <c r="D112" s="6" t="s">
        <v>178</v>
      </c>
      <c r="E112" s="8" t="s">
        <v>25</v>
      </c>
      <c r="F112" s="6">
        <v>0</v>
      </c>
      <c r="G112" s="6"/>
      <c r="H112" s="19">
        <v>13548.49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</row>
    <row r="113" spans="1:17" ht="30" x14ac:dyDescent="0.25">
      <c r="A113" s="6">
        <v>103</v>
      </c>
      <c r="B113" s="5" t="s">
        <v>103</v>
      </c>
      <c r="C113" s="6" t="s">
        <v>179</v>
      </c>
      <c r="D113" s="6" t="s">
        <v>178</v>
      </c>
      <c r="E113" s="8" t="s">
        <v>25</v>
      </c>
      <c r="F113" s="6">
        <v>0</v>
      </c>
      <c r="G113" s="6"/>
      <c r="H113" s="19">
        <v>15000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/>
    </row>
    <row r="114" spans="1:17" ht="30" x14ac:dyDescent="0.25">
      <c r="A114" s="6">
        <v>104</v>
      </c>
      <c r="B114" s="5" t="s">
        <v>103</v>
      </c>
      <c r="C114" s="6" t="s">
        <v>180</v>
      </c>
      <c r="D114" s="6" t="s">
        <v>181</v>
      </c>
      <c r="E114" s="8" t="s">
        <v>25</v>
      </c>
      <c r="F114" s="6">
        <v>0</v>
      </c>
      <c r="G114" s="6"/>
      <c r="H114" s="19">
        <v>16258.06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/>
    </row>
    <row r="115" spans="1:17" ht="30" x14ac:dyDescent="0.25">
      <c r="A115" s="6">
        <v>105</v>
      </c>
      <c r="B115" s="5" t="s">
        <v>103</v>
      </c>
      <c r="C115" s="6" t="s">
        <v>182</v>
      </c>
      <c r="D115" s="6" t="s">
        <v>183</v>
      </c>
      <c r="E115" s="8" t="s">
        <v>25</v>
      </c>
      <c r="F115" s="6">
        <v>0</v>
      </c>
      <c r="G115" s="6"/>
      <c r="H115" s="19">
        <v>13548.39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/>
    </row>
    <row r="116" spans="1:17" ht="30" x14ac:dyDescent="0.25">
      <c r="A116" s="6">
        <v>106</v>
      </c>
      <c r="B116" s="5" t="s">
        <v>103</v>
      </c>
      <c r="C116" s="6" t="s">
        <v>184</v>
      </c>
      <c r="D116" s="6" t="s">
        <v>183</v>
      </c>
      <c r="E116" s="8" t="s">
        <v>25</v>
      </c>
      <c r="F116" s="6">
        <v>0</v>
      </c>
      <c r="G116" s="6"/>
      <c r="H116" s="19">
        <v>9000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/>
    </row>
    <row r="117" spans="1:17" ht="30" x14ac:dyDescent="0.25">
      <c r="A117" s="6">
        <v>107</v>
      </c>
      <c r="B117" s="5" t="s">
        <v>103</v>
      </c>
      <c r="C117" s="6" t="s">
        <v>173</v>
      </c>
      <c r="D117" s="6" t="s">
        <v>164</v>
      </c>
      <c r="E117" s="8" t="s">
        <v>25</v>
      </c>
      <c r="F117" s="6">
        <v>0</v>
      </c>
      <c r="G117" s="6"/>
      <c r="H117" s="19">
        <v>8000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/>
    </row>
    <row r="118" spans="1:17" ht="30" x14ac:dyDescent="0.25">
      <c r="A118" s="6">
        <v>108</v>
      </c>
      <c r="B118" s="5" t="s">
        <v>103</v>
      </c>
      <c r="C118" s="6" t="s">
        <v>188</v>
      </c>
      <c r="D118" s="6" t="s">
        <v>164</v>
      </c>
      <c r="E118" s="8" t="s">
        <v>25</v>
      </c>
      <c r="F118" s="6">
        <v>0</v>
      </c>
      <c r="G118" s="6"/>
      <c r="H118" s="19">
        <f>18000+16258.06</f>
        <v>34258.06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2026-03-03T17:45:12Z</cp:lastPrinted>
  <dcterms:created xsi:type="dcterms:W3CDTF">2023-03-01T17:39:30Z</dcterms:created>
  <dcterms:modified xsi:type="dcterms:W3CDTF">2026-07-09T13:40:31Z</dcterms:modified>
</cp:coreProperties>
</file>