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pacay\Desktop\GUSTAVO 2024\INFO PUBL\"/>
    </mc:Choice>
  </mc:AlternateContent>
  <bookViews>
    <workbookView xWindow="0" yWindow="0" windowWidth="38400" windowHeight="17610"/>
  </bookViews>
  <sheets>
    <sheet name="N4  022" sheetId="1" r:id="rId1"/>
  </sheets>
  <definedNames>
    <definedName name="_xlnm.Print_Area" localSheetId="0">'N4  022'!$A$1:$R$18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O12" i="1" l="1"/>
  <c r="O17" i="1"/>
  <c r="Q17" i="1"/>
  <c r="O16" i="1" l="1"/>
  <c r="O15" i="1"/>
  <c r="O14" i="1"/>
  <c r="Q12" i="1" l="1"/>
  <c r="Q15" i="1"/>
  <c r="Q16" i="1"/>
  <c r="Q14" i="1"/>
  <c r="Q13" i="1"/>
</calcChain>
</file>

<file path=xl/sharedStrings.xml><?xml version="1.0" encoding="utf-8"?>
<sst xmlns="http://schemas.openxmlformats.org/spreadsheetml/2006/main" count="52" uniqueCount="42">
  <si>
    <t>NUMERAL 4 - REMUNERACIONES DE EMPLEADOS Y SERVIDORES PÚBLICOS</t>
  </si>
  <si>
    <t xml:space="preserve">No. </t>
  </si>
  <si>
    <t>Renglón</t>
  </si>
  <si>
    <t>Nombres y Apellidos (Empleado/Servidor Público)</t>
  </si>
  <si>
    <t>CARGO</t>
  </si>
  <si>
    <t>DEPENDENCIA</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</si>
  <si>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</si>
  <si>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</si>
  <si>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</si>
  <si>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</si>
  <si>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</si>
  <si>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</si>
  <si>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</si>
  <si>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</si>
  <si>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</si>
  <si>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</si>
  <si>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</si>
  <si>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</si>
  <si>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ENTIDAD:                                                  PROGRAMA NACIONAL DE COMPETITIVIDAD DEL MINISTERIO DE ECONOMÍA</t>
  </si>
  <si>
    <t>TELÉFONO:                                                2421-2464</t>
  </si>
  <si>
    <t>Subdirectora Ejecutiva</t>
  </si>
  <si>
    <t xml:space="preserve">PROGRAMA NACIONAL 
DE COMPETITIVIDAD </t>
  </si>
  <si>
    <t>Encargada de
 Presupuesto</t>
  </si>
  <si>
    <t>022</t>
  </si>
  <si>
    <t>DIRECCIÓN:                                              5A. AVENIDA, 5-55 ZONA 14, EDIFICIO EUROPLAZA, TORRE 4 NIVEL 16, OFICINA 1601, CIUDAD DE GUATEMALA</t>
  </si>
  <si>
    <t xml:space="preserve">Hilda Lucrecia Martínez Duarte de Ortíz </t>
  </si>
  <si>
    <t>Yadira Ibeth Galindo Rosales</t>
  </si>
  <si>
    <t>Jefe Financiero</t>
  </si>
  <si>
    <t>COMPLEMENTO POR ANTIGÜEDAD</t>
  </si>
  <si>
    <t>Deborah Dominique De León Robles</t>
  </si>
  <si>
    <t>Jefe Administrativo</t>
  </si>
  <si>
    <t>Marcia Priscila Oropin Segura</t>
  </si>
  <si>
    <t>HORARIO DE ATENCIÓN:                      08:00AM A  04:00PM</t>
  </si>
  <si>
    <t>Directora Ejecutiva</t>
  </si>
  <si>
    <t>DIRECTOR:                                                FRANCIS LUCÍA GARNICA MARROQUÍN</t>
  </si>
  <si>
    <t>Francis Lucía Garnica Marroquín</t>
  </si>
  <si>
    <t>ENCARGADO DE ACTUALIZACIÓN:    YADIRA IBETH GALINDO ROSALES</t>
  </si>
  <si>
    <t>FECHA DE ACTUALIZACIÓN:                7 DE OCTUBRE DEL 2024</t>
  </si>
  <si>
    <t>Jaqueline Lolo Chan Arreaga</t>
  </si>
  <si>
    <t>CORRESPONDE AL MES DE:                 SEPTIEMBRE 2024</t>
  </si>
  <si>
    <t>Jefe de Adquisiciones y Contratacciones</t>
  </si>
  <si>
    <t xml:space="preserve">NOTA:  En el caso de Hilda Martínez se le están  pagando 57 días laborados, considerando el cambio de cargo, sobre los días pagados en el mes de agosto 2024, efectuó un reintegro por el monto de Q16,287.09. En cuanto a Jaqueline Chan se le considera un pago por 35 días laborados, debido al nombramiento de su nuevo cargo a partir del 27 de agosto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</si>
</sst>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7" x14ac:knownFonts="1">
    <font>
      <sz val="11"/>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8"/>
      <color theme="1"/>
      <name val="Calibri"/>
      <family val="2"/>
      <scheme val="minor"/>
    </font>
    <font>
      <b/>
      <sz val="16"/>
      <name val="Calibri"/>
      <family val="2"/>
      <scheme val="minor"/>
    </font>
    <font>
      <sz val="10"/>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s>
  <cellStyleXfs count="1">
    <xf numFmtId="0" fontId="0" fillId="0" borderId="0"/>
  </cellStyleXfs>
  <cellXfs count="27">
    <xf numFmtId="0" fontId="0" fillId="0" borderId="0" xfId="0"/>
    <xf numFmtId="0" fontId="2" fillId="0" borderId="0" xfId="0" applyFont="1"/>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0" fillId="0" borderId="1" xfId="0" applyNumberFormat="1" applyBorder="1" applyAlignment="1">
      <alignment horizontal="center" vertical="center"/>
    </xf>
    <xf numFmtId="0" fontId="3" fillId="2" borderId="4" xfId="0" applyFont="1" applyFill="1" applyBorder="1" applyAlignment="1">
      <alignment horizontal="center" vertical="center" wrapText="1"/>
    </xf>
    <xf numFmtId="44" fontId="0" fillId="0" borderId="1" xfId="0" applyNumberFormat="1" applyBorder="1" applyAlignment="1">
      <alignment vertical="center"/>
    </xf>
    <xf numFmtId="164" fontId="0" fillId="0" borderId="1" xfId="0" applyNumberFormat="1" applyBorder="1" applyAlignment="1">
      <alignment vertical="center"/>
    </xf>
    <xf numFmtId="44" fontId="0" fillId="0" borderId="7" xfId="0" applyNumberFormat="1" applyBorder="1" applyAlignment="1">
      <alignment vertical="center"/>
    </xf>
    <xf numFmtId="0" fontId="6" fillId="0" borderId="1" xfId="0" applyFont="1" applyBorder="1" applyAlignment="1">
      <alignment vertical="center" wrapText="1"/>
    </xf>
    <xf numFmtId="0" fontId="1" fillId="0" borderId="1" xfId="0" applyFont="1" applyBorder="1" applyAlignment="1">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vertical="center" wrapText="1"/>
    </xf>
    <xf numFmtId="44" fontId="0" fillId="0" borderId="1" xfId="0" applyNumberFormat="1" applyFill="1" applyBorder="1" applyAlignment="1">
      <alignment vertical="center"/>
    </xf>
    <xf numFmtId="164" fontId="0" fillId="0" borderId="1" xfId="0" applyNumberFormat="1" applyFill="1" applyBorder="1" applyAlignment="1">
      <alignment vertical="center"/>
    </xf>
    <xf numFmtId="44" fontId="0" fillId="0" borderId="7" xfId="0" applyNumberFormat="1" applyFill="1" applyBorder="1" applyAlignment="1">
      <alignment vertical="center"/>
    </xf>
    <xf numFmtId="0" fontId="0" fillId="0" borderId="1" xfId="0" applyFill="1" applyBorder="1" applyAlignment="1">
      <alignment horizontal="center" vertical="center" wrapText="1"/>
    </xf>
    <xf numFmtId="0" fontId="1" fillId="0" borderId="1" xfId="0" applyFont="1" applyBorder="1" applyAlignment="1">
      <alignment horizontal="left" vertical="center"/>
    </xf>
    <xf numFmtId="0" fontId="5" fillId="0" borderId="2" xfId="0" applyFont="1" applyBorder="1" applyAlignment="1">
      <alignment horizontal="center" vertical="center"/>
    </xf>
    <xf numFmtId="0" fontId="1" fillId="0" borderId="1" xfId="0" applyFont="1" applyBorder="1" applyAlignment="1">
      <alignment horizontal="left" vertical="center" wrapText="1"/>
    </xf>
    <xf numFmtId="0" fontId="0" fillId="0" borderId="8"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view="pageBreakPreview" zoomScale="90" zoomScaleNormal="90" zoomScaleSheetLayoutView="90" workbookViewId="0">
      <selection activeCell="I14" sqref="I14"/>
    </sheetView>
  </sheetViews>
  <sheetFormatPr baseColWidth="10" defaultRowHeight="15" x14ac:dyDescent="0.25"/>
  <cols>
    <col min="1" max="1" width="3.7109375" customWidth="1"/>
    <col min="2" max="2" width="7.7109375" customWidth="1"/>
    <col min="3" max="3" width="35.42578125" bestFit="1" customWidth="1"/>
    <col min="4" max="4" width="21" customWidth="1"/>
    <col min="5" max="5" width="20.140625" customWidth="1"/>
    <col min="6" max="6" width="10.7109375" customWidth="1"/>
    <col min="7" max="7" width="12" customWidth="1"/>
    <col min="8" max="8" width="12.5703125" customWidth="1"/>
    <col min="9" max="9" width="11.28515625" customWidth="1"/>
    <col min="10" max="14" width="10.7109375" customWidth="1"/>
    <col min="15" max="15" width="12.5703125" bestFit="1" customWidth="1"/>
    <col min="16" max="16" width="11.42578125" customWidth="1"/>
    <col min="17" max="17" width="11.28515625" bestFit="1" customWidth="1"/>
    <col min="18" max="18" width="10.7109375" customWidth="1"/>
  </cols>
  <sheetData>
    <row r="1" spans="1:18" ht="15.75" x14ac:dyDescent="0.25">
      <c r="A1" s="23" t="s">
        <v>18</v>
      </c>
      <c r="B1" s="23"/>
      <c r="C1" s="23"/>
      <c r="D1" s="23"/>
      <c r="E1" s="23"/>
      <c r="F1" s="23"/>
      <c r="G1" s="23"/>
      <c r="H1" s="23"/>
      <c r="I1" s="23"/>
      <c r="J1" s="23"/>
      <c r="K1" s="23"/>
      <c r="L1" s="23"/>
      <c r="M1" s="23"/>
      <c r="N1" s="23"/>
      <c r="O1" s="23"/>
      <c r="P1" s="23"/>
      <c r="Q1" s="23"/>
      <c r="R1" s="23"/>
    </row>
    <row r="2" spans="1:18" ht="15.75" x14ac:dyDescent="0.25">
      <c r="A2" s="15" t="s">
        <v>24</v>
      </c>
      <c r="B2" s="15"/>
      <c r="C2" s="15"/>
      <c r="D2" s="15"/>
      <c r="E2" s="15"/>
      <c r="F2" s="15"/>
      <c r="G2" s="15"/>
      <c r="H2" s="15"/>
      <c r="I2" s="15"/>
      <c r="J2" s="15"/>
      <c r="K2" s="15"/>
      <c r="L2" s="15"/>
      <c r="M2" s="15"/>
      <c r="N2" s="15"/>
      <c r="O2" s="15"/>
      <c r="P2" s="15"/>
      <c r="Q2" s="15"/>
      <c r="R2" s="15"/>
    </row>
    <row r="3" spans="1:18" ht="15.6" customHeight="1" x14ac:dyDescent="0.25">
      <c r="A3" s="25" t="s">
        <v>32</v>
      </c>
      <c r="B3" s="25"/>
      <c r="C3" s="25"/>
      <c r="D3" s="25"/>
      <c r="E3" s="25"/>
      <c r="F3" s="25"/>
      <c r="G3" s="25"/>
      <c r="H3" s="25"/>
      <c r="I3" s="25"/>
      <c r="J3" s="25"/>
      <c r="K3" s="25"/>
      <c r="L3" s="25"/>
      <c r="M3" s="25"/>
      <c r="N3" s="25"/>
      <c r="O3" s="25"/>
      <c r="P3" s="25"/>
      <c r="Q3" s="25"/>
      <c r="R3" s="25"/>
    </row>
    <row r="4" spans="1:18" ht="15.75" x14ac:dyDescent="0.25">
      <c r="A4" s="23" t="s">
        <v>19</v>
      </c>
      <c r="B4" s="23"/>
      <c r="C4" s="23"/>
      <c r="D4" s="23"/>
      <c r="E4" s="23"/>
      <c r="F4" s="23"/>
      <c r="G4" s="23"/>
      <c r="H4" s="23"/>
      <c r="I4" s="23"/>
      <c r="J4" s="23"/>
      <c r="K4" s="23"/>
      <c r="L4" s="23"/>
      <c r="M4" s="23"/>
      <c r="N4" s="23"/>
      <c r="O4" s="23"/>
      <c r="P4" s="23"/>
      <c r="Q4" s="23"/>
      <c r="R4" s="23"/>
    </row>
    <row r="5" spans="1:18" ht="15.75" x14ac:dyDescent="0.25">
      <c r="A5" s="23" t="s">
        <v>34</v>
      </c>
      <c r="B5" s="23"/>
      <c r="C5" s="23"/>
      <c r="D5" s="23"/>
      <c r="E5" s="23"/>
      <c r="F5" s="23"/>
      <c r="G5" s="23"/>
      <c r="H5" s="23"/>
      <c r="I5" s="23"/>
      <c r="J5" s="23"/>
      <c r="K5" s="23"/>
      <c r="L5" s="23"/>
      <c r="M5" s="23"/>
      <c r="N5" s="23"/>
      <c r="O5" s="23"/>
      <c r="P5" s="23"/>
      <c r="Q5" s="23"/>
      <c r="R5" s="23"/>
    </row>
    <row r="6" spans="1:18" ht="15.75" x14ac:dyDescent="0.25">
      <c r="A6" s="23" t="s">
        <v>36</v>
      </c>
      <c r="B6" s="23"/>
      <c r="C6" s="23"/>
      <c r="D6" s="23"/>
      <c r="E6" s="23"/>
      <c r="F6" s="23"/>
      <c r="G6" s="23"/>
      <c r="H6" s="23"/>
      <c r="I6" s="23"/>
      <c r="J6" s="23"/>
      <c r="K6" s="23"/>
      <c r="L6" s="23"/>
      <c r="M6" s="23"/>
      <c r="N6" s="23"/>
      <c r="O6" s="23"/>
      <c r="P6" s="23"/>
      <c r="Q6" s="23"/>
      <c r="R6" s="23"/>
    </row>
    <row r="7" spans="1:18" ht="15.75" x14ac:dyDescent="0.25">
      <c r="A7" s="23" t="s">
        <v>37</v>
      </c>
      <c r="B7" s="23"/>
      <c r="C7" s="23"/>
      <c r="D7" s="23"/>
      <c r="E7" s="23"/>
      <c r="F7" s="23"/>
      <c r="G7" s="23"/>
      <c r="H7" s="23"/>
      <c r="I7" s="23"/>
      <c r="J7" s="23"/>
      <c r="K7" s="23"/>
      <c r="L7" s="23"/>
      <c r="M7" s="23"/>
      <c r="N7" s="23"/>
      <c r="O7" s="23"/>
      <c r="P7" s="23"/>
      <c r="Q7" s="23"/>
      <c r="R7" s="23"/>
    </row>
    <row r="8" spans="1:18" ht="15.75" x14ac:dyDescent="0.25">
      <c r="A8" s="23" t="s">
        <v>39</v>
      </c>
      <c r="B8" s="23"/>
      <c r="C8" s="23"/>
      <c r="D8" s="23"/>
      <c r="E8" s="23"/>
      <c r="F8" s="23"/>
      <c r="G8" s="23"/>
      <c r="H8" s="23"/>
      <c r="I8" s="23"/>
      <c r="J8" s="23"/>
      <c r="K8" s="23"/>
      <c r="L8" s="23"/>
      <c r="M8" s="23"/>
      <c r="N8" s="23"/>
      <c r="O8" s="23"/>
      <c r="P8" s="23"/>
      <c r="Q8" s="23"/>
      <c r="R8" s="23"/>
    </row>
    <row r="9" spans="1:18" ht="15.75" x14ac:dyDescent="0.25">
      <c r="A9" s="1"/>
      <c r="B9" s="1"/>
      <c r="C9" s="1"/>
      <c r="D9" s="1"/>
      <c r="E9" s="1"/>
      <c r="F9" s="1"/>
      <c r="G9" s="1"/>
      <c r="H9" s="1"/>
      <c r="I9" s="1"/>
      <c r="J9" s="1"/>
      <c r="K9" s="1"/>
      <c r="L9" s="1"/>
      <c r="M9" s="1"/>
      <c r="N9" s="1"/>
      <c r="O9" s="1"/>
      <c r="P9" s="1"/>
      <c r="Q9" s="1"/>
      <c r="R9" s="1"/>
    </row>
    <row r="10" spans="1:18" ht="21" customHeight="1" thickBot="1" x14ac:dyDescent="0.3">
      <c r="A10" s="24" t="s">
        <v>0</v>
      </c>
      <c r="B10" s="24"/>
      <c r="C10" s="24"/>
      <c r="D10" s="24"/>
      <c r="E10" s="24"/>
      <c r="F10" s="24"/>
      <c r="G10" s="24"/>
      <c r="H10" s="24"/>
      <c r="I10" s="24"/>
      <c r="J10" s="24"/>
      <c r="K10" s="24"/>
      <c r="L10" s="24"/>
      <c r="M10" s="24"/>
      <c r="N10" s="24"/>
      <c r="O10" s="24"/>
      <c r="P10" s="24"/>
      <c r="Q10" s="24"/>
      <c r="R10" s="24"/>
    </row>
    <row r="11" spans="1:18" ht="33.75" x14ac:dyDescent="0.25">
      <c r="A11" s="5" t="s">
        <v>1</v>
      </c>
      <c r="B11" s="6" t="s">
        <v>2</v>
      </c>
      <c r="C11" s="10" t="s">
        <v>3</v>
      </c>
      <c r="D11" s="6" t="s">
        <v>4</v>
      </c>
      <c r="E11" s="6" t="s">
        <v>5</v>
      </c>
      <c r="F11" s="7" t="s">
        <v>6</v>
      </c>
      <c r="G11" s="7" t="s">
        <v>7</v>
      </c>
      <c r="H11" s="7" t="s">
        <v>8</v>
      </c>
      <c r="I11" s="7" t="s">
        <v>28</v>
      </c>
      <c r="J11" s="7" t="s">
        <v>9</v>
      </c>
      <c r="K11" s="7" t="s">
        <v>10</v>
      </c>
      <c r="L11" s="7" t="s">
        <v>11</v>
      </c>
      <c r="M11" s="7" t="s">
        <v>12</v>
      </c>
      <c r="N11" s="7" t="s">
        <v>13</v>
      </c>
      <c r="O11" s="7" t="s">
        <v>14</v>
      </c>
      <c r="P11" s="7" t="s">
        <v>15</v>
      </c>
      <c r="Q11" s="7" t="s">
        <v>16</v>
      </c>
      <c r="R11" s="8" t="s">
        <v>17</v>
      </c>
    </row>
    <row r="12" spans="1:18" ht="25.5" x14ac:dyDescent="0.25">
      <c r="A12" s="2">
        <v>1</v>
      </c>
      <c r="B12" s="9" t="s">
        <v>23</v>
      </c>
      <c r="C12" s="3" t="s">
        <v>35</v>
      </c>
      <c r="D12" s="3" t="s">
        <v>33</v>
      </c>
      <c r="E12" s="14" t="s">
        <v>21</v>
      </c>
      <c r="F12" s="11">
        <v>0</v>
      </c>
      <c r="G12" s="12">
        <v>28000</v>
      </c>
      <c r="H12" s="11">
        <v>0</v>
      </c>
      <c r="I12" s="11">
        <v>0</v>
      </c>
      <c r="J12" s="12">
        <v>750</v>
      </c>
      <c r="K12" s="12">
        <v>200</v>
      </c>
      <c r="L12" s="12">
        <v>250</v>
      </c>
      <c r="M12" s="11">
        <v>0</v>
      </c>
      <c r="N12" s="11">
        <v>0</v>
      </c>
      <c r="O12" s="12">
        <f>SUM(F12:N12)</f>
        <v>29200</v>
      </c>
      <c r="P12" s="12">
        <v>6645.37</v>
      </c>
      <c r="Q12" s="12">
        <f t="shared" ref="Q12:Q16" si="0">+O12-P12</f>
        <v>22554.63</v>
      </c>
      <c r="R12" s="13">
        <v>0</v>
      </c>
    </row>
    <row r="13" spans="1:18" ht="32.25" customHeight="1" x14ac:dyDescent="0.25">
      <c r="A13" s="2">
        <v>2</v>
      </c>
      <c r="B13" s="16" t="s">
        <v>23</v>
      </c>
      <c r="C13" s="17" t="s">
        <v>31</v>
      </c>
      <c r="D13" s="17" t="s">
        <v>20</v>
      </c>
      <c r="E13" s="18" t="s">
        <v>21</v>
      </c>
      <c r="F13" s="19">
        <v>0</v>
      </c>
      <c r="G13" s="20">
        <v>23000</v>
      </c>
      <c r="H13" s="19">
        <v>0</v>
      </c>
      <c r="I13" s="19">
        <v>0</v>
      </c>
      <c r="J13" s="20">
        <v>750</v>
      </c>
      <c r="K13" s="20">
        <v>200</v>
      </c>
      <c r="L13" s="20">
        <v>250</v>
      </c>
      <c r="M13" s="19">
        <v>0</v>
      </c>
      <c r="N13" s="19">
        <v>0</v>
      </c>
      <c r="O13" s="20">
        <f>+SUM(G13:N13)</f>
        <v>24200</v>
      </c>
      <c r="P13" s="20">
        <v>6716.01</v>
      </c>
      <c r="Q13" s="20">
        <f t="shared" si="0"/>
        <v>17483.989999999998</v>
      </c>
      <c r="R13" s="21">
        <v>0</v>
      </c>
    </row>
    <row r="14" spans="1:18" ht="25.5" x14ac:dyDescent="0.25">
      <c r="A14" s="2">
        <v>3</v>
      </c>
      <c r="B14" s="9" t="s">
        <v>23</v>
      </c>
      <c r="C14" s="3" t="s">
        <v>26</v>
      </c>
      <c r="D14" s="3" t="s">
        <v>27</v>
      </c>
      <c r="E14" s="14" t="s">
        <v>21</v>
      </c>
      <c r="F14" s="11">
        <v>0</v>
      </c>
      <c r="G14" s="12">
        <v>21000</v>
      </c>
      <c r="H14" s="11">
        <v>0</v>
      </c>
      <c r="I14" s="11">
        <v>0</v>
      </c>
      <c r="J14" s="12">
        <v>750</v>
      </c>
      <c r="K14" s="12">
        <v>200</v>
      </c>
      <c r="L14" s="12">
        <v>250</v>
      </c>
      <c r="M14" s="11">
        <v>0</v>
      </c>
      <c r="N14" s="11">
        <v>0</v>
      </c>
      <c r="O14" s="12">
        <f t="shared" ref="O14:O16" si="1">SUM(F14:N14)</f>
        <v>22200</v>
      </c>
      <c r="P14" s="12">
        <v>6347.51</v>
      </c>
      <c r="Q14" s="12">
        <f t="shared" si="0"/>
        <v>15852.49</v>
      </c>
      <c r="R14" s="13">
        <v>0</v>
      </c>
    </row>
    <row r="15" spans="1:18" ht="30" x14ac:dyDescent="0.25">
      <c r="A15" s="2">
        <v>4</v>
      </c>
      <c r="B15" s="9" t="s">
        <v>23</v>
      </c>
      <c r="C15" s="3" t="s">
        <v>25</v>
      </c>
      <c r="D15" s="22" t="s">
        <v>40</v>
      </c>
      <c r="E15" s="14" t="s">
        <v>21</v>
      </c>
      <c r="F15" s="11">
        <v>0</v>
      </c>
      <c r="G15" s="12">
        <v>39290.32</v>
      </c>
      <c r="H15" s="11">
        <v>0</v>
      </c>
      <c r="I15" s="11">
        <v>0</v>
      </c>
      <c r="J15" s="12">
        <v>1403.22</v>
      </c>
      <c r="K15" s="12">
        <v>374.19</v>
      </c>
      <c r="L15" s="12">
        <v>467.74</v>
      </c>
      <c r="M15" s="11">
        <v>0</v>
      </c>
      <c r="N15" s="11">
        <v>0</v>
      </c>
      <c r="O15" s="12">
        <f t="shared" si="1"/>
        <v>41535.47</v>
      </c>
      <c r="P15" s="12">
        <v>8702.42</v>
      </c>
      <c r="Q15" s="20">
        <f t="shared" si="0"/>
        <v>32833.050000000003</v>
      </c>
      <c r="R15" s="13">
        <v>0</v>
      </c>
    </row>
    <row r="16" spans="1:18" ht="25.5" x14ac:dyDescent="0.25">
      <c r="A16" s="2">
        <v>5</v>
      </c>
      <c r="B16" s="9" t="s">
        <v>23</v>
      </c>
      <c r="C16" s="3" t="s">
        <v>29</v>
      </c>
      <c r="D16" s="4" t="s">
        <v>30</v>
      </c>
      <c r="E16" s="14" t="s">
        <v>21</v>
      </c>
      <c r="F16" s="11">
        <v>0</v>
      </c>
      <c r="G16" s="12">
        <v>21000</v>
      </c>
      <c r="H16" s="11">
        <v>0</v>
      </c>
      <c r="I16" s="11">
        <v>0</v>
      </c>
      <c r="J16" s="12">
        <v>750</v>
      </c>
      <c r="K16" s="12">
        <v>200</v>
      </c>
      <c r="L16" s="12">
        <v>250</v>
      </c>
      <c r="M16" s="11">
        <v>0</v>
      </c>
      <c r="N16" s="11">
        <v>0</v>
      </c>
      <c r="O16" s="12">
        <f t="shared" si="1"/>
        <v>22200</v>
      </c>
      <c r="P16" s="12">
        <v>5004.29</v>
      </c>
      <c r="Q16" s="12">
        <f t="shared" si="0"/>
        <v>17195.71</v>
      </c>
      <c r="R16" s="13">
        <v>0</v>
      </c>
    </row>
    <row r="17" spans="1:18" ht="30" x14ac:dyDescent="0.25">
      <c r="A17" s="2">
        <v>6</v>
      </c>
      <c r="B17" s="9" t="s">
        <v>23</v>
      </c>
      <c r="C17" s="3" t="s">
        <v>38</v>
      </c>
      <c r="D17" s="4" t="s">
        <v>22</v>
      </c>
      <c r="E17" s="14" t="s">
        <v>21</v>
      </c>
      <c r="F17" s="11">
        <v>0</v>
      </c>
      <c r="G17" s="12">
        <v>20322.580000000002</v>
      </c>
      <c r="H17" s="11">
        <v>0</v>
      </c>
      <c r="I17" s="11">
        <v>0</v>
      </c>
      <c r="J17" s="12">
        <v>870.96</v>
      </c>
      <c r="K17" s="12">
        <v>232.26</v>
      </c>
      <c r="L17" s="12">
        <v>290.32</v>
      </c>
      <c r="M17" s="11">
        <v>0</v>
      </c>
      <c r="N17" s="11">
        <v>0</v>
      </c>
      <c r="O17" s="12">
        <f>SUM(F17:N17)</f>
        <v>21716.12</v>
      </c>
      <c r="P17" s="12">
        <v>4759.38</v>
      </c>
      <c r="Q17" s="20">
        <f t="shared" ref="Q17" si="2">+O17-P17</f>
        <v>16956.739999999998</v>
      </c>
      <c r="R17" s="13">
        <v>0</v>
      </c>
    </row>
    <row r="18" spans="1:18" ht="32.450000000000003" customHeight="1" x14ac:dyDescent="0.25">
      <c r="A18" s="26" t="s">
        <v>41</v>
      </c>
      <c r="B18" s="26"/>
      <c r="C18" s="26"/>
      <c r="D18" s="26"/>
      <c r="E18" s="26"/>
      <c r="F18" s="26"/>
      <c r="G18" s="26"/>
      <c r="H18" s="26"/>
      <c r="I18" s="26"/>
      <c r="J18" s="26"/>
      <c r="K18" s="26"/>
      <c r="L18" s="26"/>
      <c r="M18" s="26"/>
      <c r="N18" s="26"/>
      <c r="O18" s="26"/>
      <c r="P18" s="26"/>
      <c r="Q18" s="26"/>
      <c r="R18" s="26"/>
    </row>
  </sheetData>
  <mergeCells count="9">
    <mergeCell ref="A18:R18"/>
    <mergeCell ref="A7:R7"/>
    <mergeCell ref="A8:R8"/>
    <mergeCell ref="A10:R10"/>
    <mergeCell ref="A1:R1"/>
    <mergeCell ref="A3:R3"/>
    <mergeCell ref="A4:R4"/>
    <mergeCell ref="A5:R5"/>
    <mergeCell ref="A6:R6"/>
  </mergeCells>
  <printOptions horizontalCentered="1"/>
  <pageMargins left="0.19685039370078741" right="0.19685039370078741" top="1.7716535433070868" bottom="0.39370078740157483" header="0.31496062992125984" footer="0.31496062992125984"/>
  <pageSetup scale="57" orientation="landscape" r:id="rId1"/>
  <rowBreaks count="1" manualBreakCount="1">
    <brk id="17" max="17" man="1"/>
  </rowBreaks>
  <ignoredErrors>
    <ignoredError sqref="B12:B17" numberStoredAsText="1"/>
    <ignoredError sqref="O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N4  022</vt:lpstr>
      <vt:lpstr>'N4  022'!Área_de_impresión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 Maldonado</dc:creator>
  <cp:lastModifiedBy>Gustavo Adolfo Pacay Alfaro</cp:lastModifiedBy>
  <cp:lastPrinted>2024-10-08T20:34:58Z</cp:lastPrinted>
  <dcterms:created xsi:type="dcterms:W3CDTF">2021-02-02T14:13:17Z</dcterms:created>
  <dcterms:modified xsi:type="dcterms:W3CDTF">2024-10-08T21:28:01Z</dcterms:modified>
</cp:coreProperties>
</file>