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ACION EMPLEO DIGNO PED\2024\INFORMES POR LEY  PED 2024\INFORME  ART 10 Y 11 DECRETO 57  LEY ACCESO INFORMACION PUBLICA\Programa Empleo Digno octubre 2024\"/>
    </mc:Choice>
  </mc:AlternateContent>
  <xr:revisionPtr revIDLastSave="0" documentId="13_ncr:1_{7868ED63-D227-4BB3-AF86-C57EC5589063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9" l="1"/>
  <c r="R35" i="9"/>
  <c r="H37" i="9"/>
  <c r="O36" i="9"/>
  <c r="Q36" i="9" s="1"/>
  <c r="O35" i="9" l="1"/>
  <c r="Q35" i="9" s="1"/>
  <c r="O34" i="9" l="1"/>
  <c r="Q34" i="9" s="1"/>
  <c r="O32" i="9"/>
  <c r="Q32" i="9" s="1"/>
  <c r="O33" i="9"/>
  <c r="Q33" i="9" s="1"/>
  <c r="O22" i="9"/>
  <c r="Q22" i="9" s="1"/>
  <c r="O31" i="9"/>
  <c r="O30" i="9"/>
  <c r="Q30" i="9" s="1"/>
  <c r="O16" i="9"/>
  <c r="O18" i="9"/>
  <c r="Q18" i="9" s="1"/>
  <c r="R25" i="9" l="1"/>
  <c r="R29" i="9" s="1"/>
  <c r="R37" i="9" s="1"/>
  <c r="P25" i="9"/>
  <c r="P29" i="9" s="1"/>
  <c r="P37" i="9" s="1"/>
  <c r="N25" i="9"/>
  <c r="N29" i="9" s="1"/>
  <c r="N37" i="9" s="1"/>
  <c r="M25" i="9"/>
  <c r="M29" i="9" s="1"/>
  <c r="M37" i="9" s="1"/>
  <c r="L25" i="9"/>
  <c r="L29" i="9" s="1"/>
  <c r="K25" i="9"/>
  <c r="K29" i="9" s="1"/>
  <c r="K37" i="9" s="1"/>
  <c r="J25" i="9"/>
  <c r="J29" i="9" s="1"/>
  <c r="J37" i="9" s="1"/>
  <c r="I25" i="9"/>
  <c r="I29" i="9" s="1"/>
  <c r="I37" i="9" s="1"/>
  <c r="G25" i="9"/>
  <c r="G29" i="9" s="1"/>
  <c r="G37" i="9" s="1"/>
  <c r="F25" i="9"/>
  <c r="F29" i="9" s="1"/>
  <c r="F37" i="9" s="1"/>
  <c r="H25" i="9"/>
  <c r="H29" i="9" s="1"/>
  <c r="O24" i="9" l="1"/>
  <c r="Q24" i="9" s="1"/>
  <c r="Q31" i="9"/>
  <c r="L37" i="9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Q29" i="9" s="1"/>
  <c r="Q37" i="9" s="1"/>
  <c r="O25" i="9"/>
  <c r="O29" i="9" s="1"/>
  <c r="O37" i="9" s="1"/>
</calcChain>
</file>

<file path=xl/sharedStrings.xml><?xml version="1.0" encoding="utf-8"?>
<sst xmlns="http://schemas.openxmlformats.org/spreadsheetml/2006/main" count="99" uniqueCount="66">
  <si>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</si>
  <si>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</si>
  <si>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</si>
  <si>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</si>
  <si>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</si>
  <si>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</si>
  <si>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</si>
  <si>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</si>
  <si>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</si>
  <si>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</si>
  <si>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</si>
  <si>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</si>
  <si>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</si>
  <si>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</si>
  <si>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</si>
  <si>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</si>
  <si>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</si>
  <si>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</si>
  <si>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</si>
  <si>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</si>
  <si>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</si>
  <si>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</si>
  <si>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</si>
  <si>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</si>
  <si>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</si>
  <si>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</si>
  <si>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</si>
  <si>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</si>
  <si>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</si>
  <si>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</si>
  <si>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</si>
  <si>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</si>
  <si>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</si>
  <si>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</si>
  <si>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Asesor Fortalecimiento  Sistema Nacional de Formación laboral . MINEDUC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</si>
  <si>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</si>
  <si>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</si>
  <si>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</si>
  <si>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</si>
  <si>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</si>
  <si>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</si>
  <si>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</si>
  <si>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</si>
  <si>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>Asesor técnicos seguimiento contratos SDE/ MINECO</t>
  </si>
  <si>
    <t>Luis Armando Gonzalez Ramirez</t>
  </si>
  <si>
    <t>Técnico en servicios múltiples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</si>
  <si>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</si>
  <si>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</si>
  <si>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</si>
  <si>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</si>
  <si>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</si>
  <si>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</si>
  <si>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</si>
  <si>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Angel Federico Lopez Uluan</t>
  </si>
  <si>
    <t>Tecnico en compras y almacen</t>
  </si>
  <si>
    <t>Asesor Fortalecimiento  Sistema Nacional de Formación laboral MINEDUC</t>
  </si>
  <si>
    <t>Heidy Paola Trujllo Alvarez</t>
  </si>
  <si>
    <t xml:space="preserve">Monica Abidail Gramajo Qumé </t>
  </si>
  <si>
    <t>Asesor en formacion  y capacitación</t>
  </si>
  <si>
    <t>Eleuterio Cahuec del  Valle</t>
  </si>
  <si>
    <t>Onofre Tevalan Ajtun</t>
  </si>
  <si>
    <t>Técnico en inventarios del Estado</t>
  </si>
  <si>
    <t>Claudia Elozabeth Ruiz Fuentes</t>
  </si>
  <si>
    <t>CORRESPONDE AL MES DE:             OCTUBRE DEL 2024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</si>
  <si>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04 de  noviembre  2024</t>
    </r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</si>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</sst>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9"/>
      <color rgb="FF3333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3" fillId="0" borderId="1" xfId="0" applyNumberFormat="1" applyFont="1" applyBorder="1"/>
    <xf numFmtId="0" fontId="10" fillId="2" borderId="1" xfId="0" applyFont="1" applyFill="1" applyBorder="1" applyAlignment="1">
      <alignment horizontal="justify" vertical="top" wrapText="1"/>
    </xf>
    <xf numFmtId="2" fontId="10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justify" vertical="top" wrapText="1"/>
    </xf>
    <xf numFmtId="2" fontId="12" fillId="2" borderId="1" xfId="0" applyNumberFormat="1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7"/>
  <sheetViews>
    <sheetView showGridLines="0" tabSelected="1" zoomScale="80" zoomScaleNormal="80" workbookViewId="0">
      <selection activeCell="A6" sqref="A6"/>
    </sheetView>
  </sheetViews>
  <sheetFormatPr baseColWidth="10" defaultColWidth="11.42578125" defaultRowHeight="15" x14ac:dyDescent="0.25"/>
  <cols>
    <col min="1" max="1" width="3.7109375" style="5" customWidth="1"/>
    <col min="2" max="2" width="7.7109375" style="31" customWidth="1"/>
    <col min="3" max="3" width="20" style="5" customWidth="1"/>
    <col min="4" max="4" width="19.28515625" style="5" customWidth="1"/>
    <col min="5" max="5" width="23.28515625" style="5" customWidth="1"/>
    <col min="6" max="6" width="7.28515625" style="5" customWidth="1"/>
    <col min="7" max="7" width="11.42578125" style="5" customWidth="1"/>
    <col min="8" max="8" width="13.7109375" style="5" customWidth="1"/>
    <col min="9" max="9" width="13.28515625" style="5" customWidth="1"/>
    <col min="10" max="14" width="11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28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47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48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65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50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51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52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64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63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5" t="s">
        <v>27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21" customHeight="1" x14ac:dyDescent="0.25">
      <c r="A14" s="34" t="s">
        <v>33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72.75" customHeight="1" x14ac:dyDescent="0.25">
      <c r="A15" s="13" t="s">
        <v>2</v>
      </c>
      <c r="B15" s="13" t="s">
        <v>3</v>
      </c>
      <c r="C15" s="14" t="s">
        <v>14</v>
      </c>
      <c r="D15" s="13" t="s">
        <v>0</v>
      </c>
      <c r="E15" s="13" t="s">
        <v>1</v>
      </c>
      <c r="F15" s="15" t="s">
        <v>13</v>
      </c>
      <c r="G15" s="15" t="s">
        <v>4</v>
      </c>
      <c r="H15" s="15" t="s">
        <v>7</v>
      </c>
      <c r="I15" s="15" t="s">
        <v>38</v>
      </c>
      <c r="J15" s="15" t="s">
        <v>5</v>
      </c>
      <c r="K15" s="15" t="s">
        <v>6</v>
      </c>
      <c r="L15" s="15" t="s">
        <v>26</v>
      </c>
      <c r="M15" s="15" t="s">
        <v>12</v>
      </c>
      <c r="N15" s="15" t="s">
        <v>15</v>
      </c>
      <c r="O15" s="15" t="s">
        <v>8</v>
      </c>
      <c r="P15" s="15" t="s">
        <v>9</v>
      </c>
      <c r="Q15" s="15" t="s">
        <v>10</v>
      </c>
      <c r="R15" s="15" t="s">
        <v>11</v>
      </c>
    </row>
    <row r="16" spans="1:18" ht="34.5" customHeight="1" x14ac:dyDescent="0.25">
      <c r="A16" s="16">
        <v>1</v>
      </c>
      <c r="B16" s="16">
        <v>81</v>
      </c>
      <c r="C16" s="17" t="s">
        <v>17</v>
      </c>
      <c r="D16" s="18" t="s">
        <v>21</v>
      </c>
      <c r="E16" s="19" t="s">
        <v>24</v>
      </c>
      <c r="F16" s="20"/>
      <c r="G16" s="20"/>
      <c r="H16" s="20">
        <v>5000</v>
      </c>
      <c r="I16" s="20"/>
      <c r="J16" s="20"/>
      <c r="K16" s="20"/>
      <c r="L16" s="20"/>
      <c r="M16" s="20"/>
      <c r="N16" s="20"/>
      <c r="O16" s="20">
        <f>SUM(F16:N16)</f>
        <v>5000</v>
      </c>
      <c r="P16" s="20"/>
      <c r="Q16" s="20">
        <f t="shared" ref="Q16:Q23" si="0">+O16-P16</f>
        <v>5000</v>
      </c>
      <c r="R16" s="20"/>
    </row>
    <row r="17" spans="1:18" ht="34.5" customHeight="1" x14ac:dyDescent="0.25">
      <c r="A17" s="16">
        <v>2</v>
      </c>
      <c r="B17" s="16">
        <v>81</v>
      </c>
      <c r="C17" s="17" t="s">
        <v>39</v>
      </c>
      <c r="D17" s="18" t="s">
        <v>25</v>
      </c>
      <c r="E17" s="19" t="s">
        <v>24</v>
      </c>
      <c r="F17" s="20"/>
      <c r="G17" s="20"/>
      <c r="H17" s="20">
        <v>6500</v>
      </c>
      <c r="I17" s="20"/>
      <c r="J17" s="20"/>
      <c r="K17" s="20"/>
      <c r="L17" s="20"/>
      <c r="M17" s="20"/>
      <c r="N17" s="20"/>
      <c r="O17" s="20">
        <f>SUM(F17:N17)</f>
        <v>6500</v>
      </c>
      <c r="P17" s="20"/>
      <c r="Q17" s="20">
        <f>+O17-P17</f>
        <v>6500</v>
      </c>
      <c r="R17" s="20"/>
    </row>
    <row r="18" spans="1:18" ht="34.5" customHeight="1" x14ac:dyDescent="0.25">
      <c r="A18" s="16">
        <v>3</v>
      </c>
      <c r="B18" s="16">
        <v>81</v>
      </c>
      <c r="C18" s="17" t="s">
        <v>16</v>
      </c>
      <c r="D18" s="18" t="s">
        <v>29</v>
      </c>
      <c r="E18" s="19" t="s">
        <v>24</v>
      </c>
      <c r="F18" s="20"/>
      <c r="G18" s="20"/>
      <c r="H18" s="20">
        <v>9000</v>
      </c>
      <c r="I18" s="20"/>
      <c r="J18" s="20"/>
      <c r="K18" s="20"/>
      <c r="L18" s="20"/>
      <c r="M18" s="20"/>
      <c r="N18" s="20"/>
      <c r="O18" s="20">
        <f>SUM(F18:N18)</f>
        <v>9000</v>
      </c>
      <c r="P18" s="20"/>
      <c r="Q18" s="20">
        <f>+O18-P18</f>
        <v>9000</v>
      </c>
      <c r="R18" s="20"/>
    </row>
    <row r="19" spans="1:18" ht="44.25" customHeight="1" x14ac:dyDescent="0.25">
      <c r="A19" s="16">
        <v>4</v>
      </c>
      <c r="B19" s="16">
        <v>81</v>
      </c>
      <c r="C19" s="17" t="s">
        <v>18</v>
      </c>
      <c r="D19" s="18" t="s">
        <v>22</v>
      </c>
      <c r="E19" s="19" t="s">
        <v>24</v>
      </c>
      <c r="F19" s="20"/>
      <c r="G19" s="20"/>
      <c r="H19" s="20">
        <v>10000</v>
      </c>
      <c r="I19" s="20"/>
      <c r="J19" s="20"/>
      <c r="K19" s="20"/>
      <c r="L19" s="20"/>
      <c r="M19" s="20"/>
      <c r="N19" s="20"/>
      <c r="O19" s="20">
        <f t="shared" ref="O19:O23" si="1">SUM(F19:N19)</f>
        <v>10000</v>
      </c>
      <c r="P19" s="20"/>
      <c r="Q19" s="20">
        <f t="shared" si="0"/>
        <v>10000</v>
      </c>
      <c r="R19" s="20"/>
    </row>
    <row r="20" spans="1:18" ht="34.5" customHeight="1" x14ac:dyDescent="0.25">
      <c r="A20" s="16">
        <v>5</v>
      </c>
      <c r="B20" s="16">
        <v>81</v>
      </c>
      <c r="C20" s="17" t="s">
        <v>19</v>
      </c>
      <c r="D20" s="18" t="s">
        <v>23</v>
      </c>
      <c r="E20" s="19" t="s">
        <v>24</v>
      </c>
      <c r="F20" s="20"/>
      <c r="G20" s="20"/>
      <c r="H20" s="20">
        <v>10000</v>
      </c>
      <c r="I20" s="20"/>
      <c r="J20" s="20"/>
      <c r="K20" s="20"/>
      <c r="L20" s="20"/>
      <c r="M20" s="20"/>
      <c r="N20" s="20"/>
      <c r="O20" s="20">
        <f t="shared" si="1"/>
        <v>10000</v>
      </c>
      <c r="P20" s="20"/>
      <c r="Q20" s="20">
        <f t="shared" si="0"/>
        <v>10000</v>
      </c>
      <c r="R20" s="20"/>
    </row>
    <row r="21" spans="1:18" ht="34.5" customHeight="1" x14ac:dyDescent="0.25">
      <c r="A21" s="16">
        <v>6</v>
      </c>
      <c r="B21" s="16">
        <v>81</v>
      </c>
      <c r="C21" s="17" t="s">
        <v>30</v>
      </c>
      <c r="D21" s="18" t="s">
        <v>31</v>
      </c>
      <c r="E21" s="19" t="s">
        <v>24</v>
      </c>
      <c r="F21" s="20"/>
      <c r="G21" s="20"/>
      <c r="H21" s="20">
        <v>12000</v>
      </c>
      <c r="I21" s="20"/>
      <c r="J21" s="20"/>
      <c r="K21" s="20"/>
      <c r="L21" s="20"/>
      <c r="M21" s="20"/>
      <c r="N21" s="20"/>
      <c r="O21" s="20">
        <f>SUM(F21:N21)</f>
        <v>12000</v>
      </c>
      <c r="P21" s="20"/>
      <c r="Q21" s="20">
        <f>+O21-P21</f>
        <v>12000</v>
      </c>
      <c r="R21" s="20"/>
    </row>
    <row r="22" spans="1:18" ht="34.5" customHeight="1" x14ac:dyDescent="0.25">
      <c r="A22" s="16">
        <v>7</v>
      </c>
      <c r="B22" s="16">
        <v>81</v>
      </c>
      <c r="C22" s="21" t="s">
        <v>62</v>
      </c>
      <c r="D22" s="22" t="s">
        <v>43</v>
      </c>
      <c r="E22" s="19" t="s">
        <v>24</v>
      </c>
      <c r="F22" s="20"/>
      <c r="G22" s="20"/>
      <c r="H22" s="20">
        <v>12000</v>
      </c>
      <c r="I22" s="20"/>
      <c r="J22" s="20"/>
      <c r="K22" s="20"/>
      <c r="L22" s="20"/>
      <c r="M22" s="20"/>
      <c r="N22" s="20"/>
      <c r="O22" s="20">
        <f>SUM(F22:N22)</f>
        <v>12000</v>
      </c>
      <c r="P22" s="20"/>
      <c r="Q22" s="20">
        <f>+O22-P22</f>
        <v>12000</v>
      </c>
      <c r="R22" s="20">
        <v>147</v>
      </c>
    </row>
    <row r="23" spans="1:18" ht="40.5" customHeight="1" x14ac:dyDescent="0.25">
      <c r="A23" s="16">
        <v>8</v>
      </c>
      <c r="B23" s="16">
        <v>81</v>
      </c>
      <c r="C23" s="17" t="s">
        <v>20</v>
      </c>
      <c r="D23" s="18" t="s">
        <v>32</v>
      </c>
      <c r="E23" s="19" t="s">
        <v>24</v>
      </c>
      <c r="F23" s="20"/>
      <c r="G23" s="20"/>
      <c r="H23" s="20">
        <v>15000</v>
      </c>
      <c r="I23" s="20"/>
      <c r="J23" s="20"/>
      <c r="K23" s="20"/>
      <c r="L23" s="20"/>
      <c r="M23" s="20"/>
      <c r="N23" s="20"/>
      <c r="O23" s="20">
        <f t="shared" si="1"/>
        <v>15000</v>
      </c>
      <c r="P23" s="20"/>
      <c r="Q23" s="20">
        <f t="shared" si="0"/>
        <v>15000</v>
      </c>
      <c r="R23" s="20"/>
    </row>
    <row r="24" spans="1:18" ht="49.5" hidden="1" customHeight="1" x14ac:dyDescent="0.25">
      <c r="A24" s="16">
        <v>9</v>
      </c>
      <c r="B24" s="16">
        <v>81</v>
      </c>
      <c r="C24" s="17"/>
      <c r="D24" s="18" t="s">
        <v>34</v>
      </c>
      <c r="E24" s="19" t="s">
        <v>24</v>
      </c>
      <c r="F24" s="20"/>
      <c r="G24" s="20"/>
      <c r="H24" s="20">
        <v>0</v>
      </c>
      <c r="I24" s="20"/>
      <c r="J24" s="20"/>
      <c r="K24" s="20"/>
      <c r="L24" s="20"/>
      <c r="M24" s="20"/>
      <c r="N24" s="20"/>
      <c r="O24" s="20">
        <f t="shared" ref="O24" si="2">SUM(F24:N24)</f>
        <v>0</v>
      </c>
      <c r="P24" s="20"/>
      <c r="Q24" s="20">
        <f t="shared" ref="Q24" si="3">+O24-P24</f>
        <v>0</v>
      </c>
      <c r="R24" s="20"/>
    </row>
    <row r="25" spans="1:18" x14ac:dyDescent="0.25">
      <c r="A25" s="23"/>
      <c r="B25" s="24"/>
      <c r="C25" s="25"/>
      <c r="D25" s="23"/>
      <c r="E25" s="23" t="s">
        <v>36</v>
      </c>
      <c r="F25" s="20">
        <f t="shared" ref="F25:R25" si="4">SUM(F16:F24)</f>
        <v>0</v>
      </c>
      <c r="G25" s="20">
        <f t="shared" si="4"/>
        <v>0</v>
      </c>
      <c r="H25" s="20">
        <f t="shared" si="4"/>
        <v>79500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79500</v>
      </c>
      <c r="P25" s="20">
        <f t="shared" si="4"/>
        <v>0</v>
      </c>
      <c r="Q25" s="20">
        <f t="shared" si="4"/>
        <v>79500</v>
      </c>
      <c r="R25" s="20">
        <f t="shared" si="4"/>
        <v>147</v>
      </c>
    </row>
    <row r="28" spans="1:18" ht="36" x14ac:dyDescent="0.25">
      <c r="A28" s="13" t="s">
        <v>2</v>
      </c>
      <c r="B28" s="13" t="s">
        <v>3</v>
      </c>
      <c r="C28" s="14" t="s">
        <v>14</v>
      </c>
      <c r="D28" s="13" t="s">
        <v>0</v>
      </c>
      <c r="E28" s="13" t="s">
        <v>1</v>
      </c>
      <c r="F28" s="15" t="s">
        <v>13</v>
      </c>
      <c r="G28" s="15" t="s">
        <v>4</v>
      </c>
      <c r="H28" s="15" t="s">
        <v>7</v>
      </c>
      <c r="I28" s="15" t="s">
        <v>38</v>
      </c>
      <c r="J28" s="15" t="s">
        <v>5</v>
      </c>
      <c r="K28" s="15" t="s">
        <v>6</v>
      </c>
      <c r="L28" s="15" t="s">
        <v>26</v>
      </c>
      <c r="M28" s="15" t="s">
        <v>12</v>
      </c>
      <c r="N28" s="15" t="s">
        <v>15</v>
      </c>
      <c r="O28" s="15" t="s">
        <v>8</v>
      </c>
      <c r="P28" s="15" t="s">
        <v>9</v>
      </c>
      <c r="Q28" s="15" t="s">
        <v>10</v>
      </c>
      <c r="R28" s="15" t="s">
        <v>11</v>
      </c>
    </row>
    <row r="29" spans="1:18" x14ac:dyDescent="0.25">
      <c r="A29" s="16"/>
      <c r="B29" s="16"/>
      <c r="C29" s="17"/>
      <c r="D29" s="26"/>
      <c r="E29" s="23" t="s">
        <v>35</v>
      </c>
      <c r="F29" s="20">
        <f>+F25</f>
        <v>0</v>
      </c>
      <c r="G29" s="20">
        <f t="shared" ref="G29:R29" si="5">+G25</f>
        <v>0</v>
      </c>
      <c r="H29" s="20">
        <f>+H25</f>
        <v>79500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79500</v>
      </c>
      <c r="P29" s="20">
        <f t="shared" si="5"/>
        <v>0</v>
      </c>
      <c r="Q29" s="20">
        <f t="shared" si="5"/>
        <v>79500</v>
      </c>
      <c r="R29" s="20">
        <f t="shared" si="5"/>
        <v>147</v>
      </c>
    </row>
    <row r="30" spans="1:18" ht="36" x14ac:dyDescent="0.25">
      <c r="A30" s="16">
        <v>9</v>
      </c>
      <c r="B30" s="16">
        <v>81</v>
      </c>
      <c r="C30" s="17" t="s">
        <v>41</v>
      </c>
      <c r="D30" s="18" t="s">
        <v>42</v>
      </c>
      <c r="E30" s="19" t="s">
        <v>24</v>
      </c>
      <c r="F30" s="20"/>
      <c r="G30" s="20"/>
      <c r="H30" s="20">
        <v>15000</v>
      </c>
      <c r="I30" s="20"/>
      <c r="J30" s="20"/>
      <c r="K30" s="20"/>
      <c r="L30" s="20"/>
      <c r="M30" s="20"/>
      <c r="N30" s="20"/>
      <c r="O30" s="20">
        <f t="shared" ref="O30:O31" si="6">SUM(F30:N30)</f>
        <v>15000</v>
      </c>
      <c r="P30" s="20"/>
      <c r="Q30" s="20">
        <f t="shared" ref="Q30:Q31" si="7">+O30-P30</f>
        <v>15000</v>
      </c>
      <c r="R30" s="20"/>
    </row>
    <row r="31" spans="1:18" ht="51.75" customHeight="1" x14ac:dyDescent="0.25">
      <c r="A31" s="16">
        <v>10</v>
      </c>
      <c r="B31" s="16">
        <v>81</v>
      </c>
      <c r="C31" s="17" t="s">
        <v>56</v>
      </c>
      <c r="D31" s="18" t="s">
        <v>37</v>
      </c>
      <c r="E31" s="19" t="s">
        <v>24</v>
      </c>
      <c r="F31" s="20"/>
      <c r="G31" s="27"/>
      <c r="H31" s="20">
        <v>12000</v>
      </c>
      <c r="I31" s="20"/>
      <c r="J31" s="20"/>
      <c r="K31" s="20"/>
      <c r="L31" s="20"/>
      <c r="M31" s="20"/>
      <c r="N31" s="20"/>
      <c r="O31" s="20">
        <f t="shared" si="6"/>
        <v>12000</v>
      </c>
      <c r="P31" s="20"/>
      <c r="Q31" s="20">
        <f t="shared" si="7"/>
        <v>12000</v>
      </c>
      <c r="R31" s="20"/>
    </row>
    <row r="32" spans="1:18" ht="51.75" customHeight="1" x14ac:dyDescent="0.25">
      <c r="A32" s="16">
        <v>11</v>
      </c>
      <c r="B32" s="16">
        <v>81</v>
      </c>
      <c r="C32" s="17" t="s">
        <v>53</v>
      </c>
      <c r="D32" s="18" t="s">
        <v>54</v>
      </c>
      <c r="E32" s="19" t="s">
        <v>24</v>
      </c>
      <c r="F32" s="20"/>
      <c r="G32" s="27"/>
      <c r="H32" s="20">
        <v>10000</v>
      </c>
      <c r="I32" s="20"/>
      <c r="J32" s="20"/>
      <c r="K32" s="20"/>
      <c r="L32" s="20"/>
      <c r="M32" s="20"/>
      <c r="N32" s="20"/>
      <c r="O32" s="20">
        <f t="shared" ref="O32" si="8">SUM(F32:N32)</f>
        <v>10000</v>
      </c>
      <c r="P32" s="20"/>
      <c r="Q32" s="20">
        <f t="shared" ref="Q32" si="9">+O32-P32</f>
        <v>10000</v>
      </c>
      <c r="R32" s="20"/>
    </row>
    <row r="33" spans="1:18" ht="51.75" customHeight="1" x14ac:dyDescent="0.25">
      <c r="A33" s="16">
        <v>12</v>
      </c>
      <c r="B33" s="16">
        <v>81</v>
      </c>
      <c r="C33" s="17" t="s">
        <v>57</v>
      </c>
      <c r="D33" s="18" t="s">
        <v>58</v>
      </c>
      <c r="E33" s="19" t="s">
        <v>24</v>
      </c>
      <c r="F33" s="20"/>
      <c r="G33" s="27"/>
      <c r="H33" s="20">
        <v>16000</v>
      </c>
      <c r="I33" s="20"/>
      <c r="J33" s="20"/>
      <c r="K33" s="20"/>
      <c r="L33" s="20"/>
      <c r="M33" s="20"/>
      <c r="N33" s="20"/>
      <c r="O33" s="20">
        <f t="shared" ref="O33" si="10">SUM(F33:N33)</f>
        <v>16000</v>
      </c>
      <c r="P33" s="20"/>
      <c r="Q33" s="20">
        <f t="shared" ref="Q33" si="11">+O33-P33</f>
        <v>16000</v>
      </c>
      <c r="R33" s="20"/>
    </row>
    <row r="34" spans="1:18" ht="51.75" customHeight="1" x14ac:dyDescent="0.25">
      <c r="A34" s="16">
        <v>13</v>
      </c>
      <c r="B34" s="16">
        <v>81</v>
      </c>
      <c r="C34" s="32" t="s">
        <v>59</v>
      </c>
      <c r="D34" s="33" t="s">
        <v>55</v>
      </c>
      <c r="E34" s="19" t="s">
        <v>24</v>
      </c>
      <c r="F34" s="20"/>
      <c r="G34" s="27"/>
      <c r="H34" s="20">
        <v>15000</v>
      </c>
      <c r="I34" s="20"/>
      <c r="J34" s="20"/>
      <c r="K34" s="20"/>
      <c r="L34" s="20"/>
      <c r="M34" s="20"/>
      <c r="N34" s="20"/>
      <c r="O34" s="20">
        <f t="shared" ref="O34:O35" si="12">SUM(F34:N34)</f>
        <v>15000</v>
      </c>
      <c r="P34" s="20"/>
      <c r="Q34" s="20">
        <f t="shared" ref="Q34:Q35" si="13">+O34-P34</f>
        <v>15000</v>
      </c>
      <c r="R34" s="20"/>
    </row>
    <row r="35" spans="1:18" ht="51.75" customHeight="1" x14ac:dyDescent="0.25">
      <c r="A35" s="16">
        <v>14</v>
      </c>
      <c r="B35" s="16">
        <v>81</v>
      </c>
      <c r="C35" s="17" t="s">
        <v>44</v>
      </c>
      <c r="D35" s="18" t="s">
        <v>45</v>
      </c>
      <c r="E35" s="19" t="s">
        <v>24</v>
      </c>
      <c r="F35" s="20"/>
      <c r="G35" s="27"/>
      <c r="H35" s="20">
        <v>4000</v>
      </c>
      <c r="I35" s="20"/>
      <c r="J35" s="20"/>
      <c r="K35" s="20"/>
      <c r="L35" s="20"/>
      <c r="M35" s="20"/>
      <c r="N35" s="20"/>
      <c r="O35" s="20">
        <f t="shared" si="12"/>
        <v>4000</v>
      </c>
      <c r="P35" s="20"/>
      <c r="Q35" s="20">
        <f t="shared" si="13"/>
        <v>4000</v>
      </c>
      <c r="R35" s="20">
        <f>147+124+388</f>
        <v>659</v>
      </c>
    </row>
    <row r="36" spans="1:18" ht="51.75" customHeight="1" x14ac:dyDescent="0.25">
      <c r="A36" s="16">
        <v>15</v>
      </c>
      <c r="B36" s="16">
        <v>81</v>
      </c>
      <c r="C36" s="17" t="s">
        <v>60</v>
      </c>
      <c r="D36" s="18" t="s">
        <v>61</v>
      </c>
      <c r="E36" s="19" t="s">
        <v>24</v>
      </c>
      <c r="F36" s="20"/>
      <c r="G36" s="27"/>
      <c r="H36" s="20">
        <v>9000</v>
      </c>
      <c r="I36" s="20"/>
      <c r="J36" s="20"/>
      <c r="K36" s="20"/>
      <c r="L36" s="20"/>
      <c r="M36" s="20"/>
      <c r="N36" s="20"/>
      <c r="O36" s="20">
        <f t="shared" ref="O36" si="14">SUM(F36:N36)</f>
        <v>9000</v>
      </c>
      <c r="P36" s="20"/>
      <c r="Q36" s="20">
        <f t="shared" ref="Q36" si="15">+O36-P36</f>
        <v>9000</v>
      </c>
      <c r="R36" s="20">
        <f>92+354</f>
        <v>446</v>
      </c>
    </row>
    <row r="37" spans="1:18" ht="22.5" customHeight="1" x14ac:dyDescent="0.25">
      <c r="A37" s="23"/>
      <c r="B37" s="24"/>
      <c r="C37" s="28"/>
      <c r="D37" s="29"/>
      <c r="E37" s="29" t="s">
        <v>40</v>
      </c>
      <c r="F37" s="30">
        <f t="shared" ref="F37:R37" si="16">SUM(F29:F36)</f>
        <v>0</v>
      </c>
      <c r="G37" s="30">
        <f t="shared" si="16"/>
        <v>0</v>
      </c>
      <c r="H37" s="30">
        <f>SUM(H29:H36)</f>
        <v>160500</v>
      </c>
      <c r="I37" s="30">
        <f t="shared" si="16"/>
        <v>0</v>
      </c>
      <c r="J37" s="30">
        <f t="shared" si="16"/>
        <v>0</v>
      </c>
      <c r="K37" s="30">
        <f t="shared" si="16"/>
        <v>0</v>
      </c>
      <c r="L37" s="30">
        <f t="shared" si="16"/>
        <v>0</v>
      </c>
      <c r="M37" s="30">
        <f t="shared" si="16"/>
        <v>0</v>
      </c>
      <c r="N37" s="30">
        <f t="shared" si="16"/>
        <v>0</v>
      </c>
      <c r="O37" s="30">
        <f t="shared" si="16"/>
        <v>160500</v>
      </c>
      <c r="P37" s="30">
        <f t="shared" si="16"/>
        <v>0</v>
      </c>
      <c r="Q37" s="30">
        <f t="shared" si="16"/>
        <v>160500</v>
      </c>
      <c r="R37" s="30">
        <f t="shared" si="16"/>
        <v>1252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74" orientation="landscape" horizontalDpi="300" verticalDpi="300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2024-11-06T22:19:53Z</cp:lastPrinted>
  <dcterms:created xsi:type="dcterms:W3CDTF">2017-12-05T18:01:17Z</dcterms:created>
  <dcterms:modified xsi:type="dcterms:W3CDTF">2024-11-06T22:27:46Z</dcterms:modified>
</cp:coreProperties>
</file>