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ÚBLICA AGOSTO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N15" i="14" l="1"/>
  <c r="P15" i="14" s="1"/>
  <c r="N14" i="14"/>
  <c r="P14" i="14" s="1"/>
  <c r="I16" i="14" l="1"/>
  <c r="I12" i="14"/>
  <c r="N12" i="14" l="1"/>
  <c r="N16" i="14"/>
  <c r="O16" i="14"/>
  <c r="O13" i="14"/>
  <c r="A13" i="14"/>
  <c r="O12" i="14"/>
  <c r="P16" i="14" l="1"/>
  <c r="N13" i="14"/>
  <c r="P13" i="14" s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<sst xmlns="http://schemas.openxmlformats.org/spreadsheetml/2006/main" count="41" uniqueCount="35">
  <si>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</si>
  <si>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</si>
  <si>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</si>
  <si>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</si>
  <si>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</si>
  <si>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</si>
  <si>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</si>
  <si>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</si>
  <si>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</si>
  <si>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</si>
  <si>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</si>
  <si>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</si>
  <si>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</si>
  <si>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</si>
  <si>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</si>
  <si>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</si>
  <si>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</si>
  <si>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</si>
  <si>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</si>
  <si>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</si>
  <si>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</si>
  <si>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</si>
  <si>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</si>
  <si>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</si>
  <si>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</si>
  <si>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</si>
  <si>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</si>
  <si>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</si>
  <si>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</si>
  <si>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</si>
  <si>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</si>
  <si>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</si>
  <si>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</si>
  <si>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06 DE SEPTIEMBRE</t>
    </r>
    <r>
      <rPr>
        <b/>
        <sz val="12"/>
        <rFont val="Calibri"/>
        <family val="2"/>
        <scheme val="minor"/>
      </rPr>
      <t xml:space="preserve">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</si>
  <si>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 AGOSTO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</si>
</sst>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zoomScaleNormal="100" workbookViewId="0">
      <selection activeCell="S12" sqref="S12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25</v>
      </c>
      <c r="N11" s="13" t="s">
        <v>8</v>
      </c>
      <c r="O11" s="13" t="s">
        <v>9</v>
      </c>
      <c r="P11" s="13" t="s">
        <v>28</v>
      </c>
      <c r="Q11" s="14" t="s">
        <v>27</v>
      </c>
    </row>
    <row r="12" spans="1:17" ht="60" x14ac:dyDescent="0.25">
      <c r="A12" s="19">
        <v>1</v>
      </c>
      <c r="B12" s="20">
        <v>11</v>
      </c>
      <c r="C12" s="15" t="s">
        <v>19</v>
      </c>
      <c r="D12" s="15" t="s">
        <v>22</v>
      </c>
      <c r="E12" s="15" t="s">
        <v>26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70190.570000000007</v>
      </c>
      <c r="N12" s="16">
        <f>SUM(F12:M12)</f>
        <v>80232.140000000014</v>
      </c>
      <c r="O12" s="17">
        <f>1332.32+47.58+502.08</f>
        <v>1881.9799999999998</v>
      </c>
      <c r="P12" s="17">
        <f>+N12-O12</f>
        <v>78350.160000000018</v>
      </c>
      <c r="Q12" s="18">
        <v>8482.2199999999993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23</v>
      </c>
      <c r="E13" s="5" t="s">
        <v>26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56409.3</v>
      </c>
      <c r="N13" s="7">
        <f>SUM(F13:M13)</f>
        <v>64479.3</v>
      </c>
      <c r="O13" s="4">
        <f>980.85+37.73+403.5</f>
        <v>1422.08</v>
      </c>
      <c r="P13" s="4">
        <f>N13-O13</f>
        <v>63057.22</v>
      </c>
      <c r="Q13" s="9">
        <v>6826.6</v>
      </c>
    </row>
    <row r="14" spans="1:17" ht="60" customHeight="1" x14ac:dyDescent="0.25">
      <c r="A14" s="19">
        <v>3</v>
      </c>
      <c r="B14" s="20">
        <v>11</v>
      </c>
      <c r="C14" s="15" t="s">
        <v>30</v>
      </c>
      <c r="D14" s="15" t="s">
        <v>23</v>
      </c>
      <c r="E14" s="5" t="s">
        <v>26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56409.3</v>
      </c>
      <c r="N14" s="16">
        <f>F14+G14+H14+I14+J14+K14+L14+M14</f>
        <v>64479.3</v>
      </c>
      <c r="O14" s="4">
        <f t="shared" ref="O14:O15" si="1">980.85+37.73+403.5</f>
        <v>1422.08</v>
      </c>
      <c r="P14" s="17">
        <f>N14-O14</f>
        <v>63057.22</v>
      </c>
      <c r="Q14" s="9">
        <f>Q13</f>
        <v>6826.6</v>
      </c>
    </row>
    <row r="15" spans="1:17" ht="60" customHeight="1" x14ac:dyDescent="0.25">
      <c r="A15" s="1">
        <v>4</v>
      </c>
      <c r="B15" s="2">
        <v>11</v>
      </c>
      <c r="C15" s="3" t="s">
        <v>31</v>
      </c>
      <c r="D15" s="5" t="s">
        <v>23</v>
      </c>
      <c r="E15" s="5" t="s">
        <v>26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56409.3</v>
      </c>
      <c r="N15" s="7">
        <f>F15+G15+H15+I15+J15+K15+L15+M15</f>
        <v>64479.3</v>
      </c>
      <c r="O15" s="4">
        <f t="shared" si="1"/>
        <v>1422.08</v>
      </c>
      <c r="P15" s="4">
        <f>N15-O15</f>
        <v>63057.22</v>
      </c>
      <c r="Q15" s="9">
        <f>Q14</f>
        <v>6826.6</v>
      </c>
    </row>
    <row r="16" spans="1:17" ht="60" x14ac:dyDescent="0.25">
      <c r="A16" s="1">
        <v>5</v>
      </c>
      <c r="B16" s="2">
        <v>11</v>
      </c>
      <c r="C16" s="3" t="s">
        <v>21</v>
      </c>
      <c r="D16" s="5" t="s">
        <v>24</v>
      </c>
      <c r="E16" s="5" t="s">
        <v>26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117406.21</v>
      </c>
      <c r="N16" s="7">
        <f>SUM(F16:M16)</f>
        <v>134202.52000000002</v>
      </c>
      <c r="O16" s="4">
        <f>2256.95+75.23+839.82</f>
        <v>3172</v>
      </c>
      <c r="P16" s="4">
        <f>+N16-O16</f>
        <v>131030.52000000002</v>
      </c>
      <c r="Q16" s="9">
        <v>14185.4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2024-09-05T20:30:51Z</dcterms:modified>
</cp:coreProperties>
</file>